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6295" windowHeight="12060" activeTab="0"/>
  </bookViews>
  <sheets>
    <sheet name="Sheet1" sheetId="1" r:id="rId1"/>
    <sheet name="Sheet2" sheetId="2" r:id="rId2"/>
    <sheet name="Sheet3" sheetId="3" r:id="rId3"/>
    <sheet name="ESRI_MAPINFO_SHEET" sheetId="4" state="veryHidden" r:id="rId4"/>
  </sheets>
  <definedNames>
    <definedName name="_xlnm.Print_Area" localSheetId="0">'Sheet1'!$A$1:$G$123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<sst xmlns="http://schemas.openxmlformats.org/spreadsheetml/2006/main" count="236" uniqueCount="235">
  <si>
    <t>THE PENNSYLVANIA STATE UNIVERSITY</t>
  </si>
  <si>
    <t>OFFICE OF PHYSICAL PLANT</t>
  </si>
  <si>
    <t>M/WBE</t>
  </si>
  <si>
    <t>BID BOND</t>
  </si>
  <si>
    <t>Alternate 1</t>
  </si>
  <si>
    <t>Alternate 2</t>
  </si>
  <si>
    <t>Alternate 3</t>
  </si>
  <si>
    <t>Alternate 4</t>
  </si>
  <si>
    <t>Alternate 5</t>
  </si>
  <si>
    <t>Alternate 6</t>
  </si>
  <si>
    <t>Alternate 7</t>
  </si>
  <si>
    <t>Alternate 8</t>
  </si>
  <si>
    <t>Alternate 9</t>
  </si>
  <si>
    <t>Alternate 10</t>
  </si>
  <si>
    <t>Alternate 11</t>
  </si>
  <si>
    <t>Alternate 12</t>
  </si>
  <si>
    <t>Alternate 18</t>
  </si>
  <si>
    <t>Alternate 19</t>
  </si>
  <si>
    <t>Alternate 20</t>
  </si>
  <si>
    <t>Alternate 21</t>
  </si>
  <si>
    <t>Alternate 22</t>
  </si>
  <si>
    <t>Alternate 23</t>
  </si>
  <si>
    <t>Alternate 24</t>
  </si>
  <si>
    <t>Alternate 25</t>
  </si>
  <si>
    <t>Alternate 27</t>
  </si>
  <si>
    <t>Alternate 28</t>
  </si>
  <si>
    <t>Alternate 29</t>
  </si>
  <si>
    <t>Alternate 30</t>
  </si>
  <si>
    <t>Alternate 31</t>
  </si>
  <si>
    <t>Alternate 37</t>
  </si>
  <si>
    <t>Alternate 38</t>
  </si>
  <si>
    <t>Alternate 39</t>
  </si>
  <si>
    <t>Alternate 40</t>
  </si>
  <si>
    <t>Alternate 41</t>
  </si>
  <si>
    <t>Alternate 42</t>
  </si>
  <si>
    <t>Alternate 43</t>
  </si>
  <si>
    <t>Alternate 44</t>
  </si>
  <si>
    <t>Alternate 45</t>
  </si>
  <si>
    <t>Alternate 51</t>
  </si>
  <si>
    <t>Alternate 52</t>
  </si>
  <si>
    <t>Alternate 53</t>
  </si>
  <si>
    <t>Alternate 54</t>
  </si>
  <si>
    <t>Alternate 55</t>
  </si>
  <si>
    <t>Alternate 56</t>
  </si>
  <si>
    <t>ADDENDA #</t>
  </si>
  <si>
    <r>
      <rPr>
        <b/>
        <sz val="11"/>
        <rFont val="Arial"/>
        <family val="2"/>
      </rPr>
      <t>Grannas Brothers Contracting</t>
    </r>
    <r>
      <rPr>
        <sz val="11"/>
        <rFont val="Arial"/>
        <family val="2"/>
      </rPr>
      <t xml:space="preserve">
Rd 4, Hollidaysburg, PA 16648
814-330-0794
hklaiber@grannasbros.com</t>
    </r>
  </si>
  <si>
    <r>
      <rPr>
        <b/>
        <sz val="11"/>
        <rFont val="Arial"/>
        <family val="2"/>
      </rPr>
      <t>HRI, Inc.</t>
    </r>
    <r>
      <rPr>
        <sz val="11"/>
        <rFont val="Arial"/>
        <family val="2"/>
      </rPr>
      <t xml:space="preserve">
1750 W College Ave, State College, PA 16801
814-715-4959
agresock@hriinc.com</t>
    </r>
  </si>
  <si>
    <r>
      <rPr>
        <b/>
        <sz val="11"/>
        <rFont val="Arial"/>
        <family val="2"/>
      </rPr>
      <t>Glenn O. Hawbaker, Inc.</t>
    </r>
    <r>
      <rPr>
        <sz val="11"/>
        <rFont val="Arial"/>
        <family val="2"/>
      </rPr>
      <t xml:space="preserve">
1649, 1952 Waddle Rd #203, 
State College, PA 16803
814-235-3604
rsf@goh-inc.com</t>
    </r>
  </si>
  <si>
    <t>Unit Price 1</t>
  </si>
  <si>
    <t>0212-0014</t>
  </si>
  <si>
    <t>Unit Price 2</t>
  </si>
  <si>
    <t>0311-0437</t>
  </si>
  <si>
    <t>Unit Price 3</t>
  </si>
  <si>
    <t>0350-0121</t>
  </si>
  <si>
    <t>Unit Price 4</t>
  </si>
  <si>
    <t>0411-1495</t>
  </si>
  <si>
    <t>Unit Price 5</t>
  </si>
  <si>
    <t>0460-0002</t>
  </si>
  <si>
    <t>Unit Price 6</t>
  </si>
  <si>
    <t>0606-0050</t>
  </si>
  <si>
    <t>Unit Price 7</t>
  </si>
  <si>
    <t>0802-0002</t>
  </si>
  <si>
    <t>Unit Price 8</t>
  </si>
  <si>
    <t>Unit Price 9</t>
  </si>
  <si>
    <t>Unit Price 10</t>
  </si>
  <si>
    <t>4350-0121</t>
  </si>
  <si>
    <t>Unit Price 11</t>
  </si>
  <si>
    <t>4411-0494</t>
  </si>
  <si>
    <t>Unit Price 12</t>
  </si>
  <si>
    <t>4411-6470</t>
  </si>
  <si>
    <t>Unit Price 13</t>
  </si>
  <si>
    <t>4491-0012</t>
  </si>
  <si>
    <t>Unit Price 14</t>
  </si>
  <si>
    <t>4630-0010</t>
  </si>
  <si>
    <t>Unit Price 15</t>
  </si>
  <si>
    <t>4653-0101</t>
  </si>
  <si>
    <t>Unit Price 16</t>
  </si>
  <si>
    <t>4676-0001</t>
  </si>
  <si>
    <t>Unit Price 17</t>
  </si>
  <si>
    <t>Unit Price 18</t>
  </si>
  <si>
    <t>Unit Price 19</t>
  </si>
  <si>
    <t>9000-0005</t>
  </si>
  <si>
    <t>Unit Price 20</t>
  </si>
  <si>
    <t>9000-0006</t>
  </si>
  <si>
    <t>Unit Price 21</t>
  </si>
  <si>
    <t>9344-0002</t>
  </si>
  <si>
    <t>9469-0022</t>
  </si>
  <si>
    <t>9702-0003</t>
  </si>
  <si>
    <t>9804-0003</t>
  </si>
  <si>
    <t>EXPECTED BIDDERS
Bid Name</t>
  </si>
  <si>
    <t>Bid #</t>
  </si>
  <si>
    <t>2020 Parking Lot Preservation Program</t>
  </si>
  <si>
    <t>00-07168.00</t>
  </si>
  <si>
    <t>Brown 11 (Donkin), M.O. 8</t>
  </si>
  <si>
    <t>Brown 11 (Donkin), M.O. 1</t>
  </si>
  <si>
    <t>Brown A Reber, M.O. 5</t>
  </si>
  <si>
    <t>Brown A Reber, M.O. 4</t>
  </si>
  <si>
    <t>Brown D Old Main, M.O. 5</t>
  </si>
  <si>
    <t>Brown E Sparks, M.O. 5</t>
  </si>
  <si>
    <t>Commuter Chemical Ecology, M.O. 4</t>
  </si>
  <si>
    <t>Commuter Chemical Ecology, M.O. 1</t>
  </si>
  <si>
    <t>Commuter Fox Hollow Lot, M.O. 4</t>
  </si>
  <si>
    <t>Commuter Fox Hollow Lot, M.O. 1</t>
  </si>
  <si>
    <t>Commuter Fox Hollow Lot, M.O. 9</t>
  </si>
  <si>
    <t>Commuter Jordan East, M.O. 5</t>
  </si>
  <si>
    <t>Alternate 13</t>
  </si>
  <si>
    <t>Commuter Jordan East, M.O. 7</t>
  </si>
  <si>
    <t>Alternate 14</t>
  </si>
  <si>
    <t>Commuter Jordan East, M.O. 4</t>
  </si>
  <si>
    <t>Commuter Jordan South, M.O. 4</t>
  </si>
  <si>
    <t>Commuter Jordan South, M.O. 1</t>
  </si>
  <si>
    <t>Alternate 17</t>
  </si>
  <si>
    <t>Commuter Milk Testing, M.O. 4</t>
  </si>
  <si>
    <t>Commuter Milk Testing, M.O. 1</t>
  </si>
  <si>
    <t>Green H Daycare, M.O. 5</t>
  </si>
  <si>
    <t>Green H Daycare, M.O. 7</t>
  </si>
  <si>
    <t>Green H Daycare, M.O. 4</t>
  </si>
  <si>
    <t>Green H Daycare, M.O. 8</t>
  </si>
  <si>
    <t>Green H Service, M.O. 1</t>
  </si>
  <si>
    <t>Green J, M.O. 5</t>
  </si>
  <si>
    <t>Green N Warnock South, M.O. 5</t>
  </si>
  <si>
    <t>Alternate 26</t>
  </si>
  <si>
    <t>Green N Warnock South, M.O. 4</t>
  </si>
  <si>
    <t>Lion Shrine, M.O. 5</t>
  </si>
  <si>
    <t>Lot 22 Miller, M.O. 5</t>
  </si>
  <si>
    <t>Lot 22 Miller, M.O. 4</t>
  </si>
  <si>
    <t>Lot 42 (Apt 14), M.O. 5</t>
  </si>
  <si>
    <t>Lot 42 (Apt 14), M.O. 4</t>
  </si>
  <si>
    <t>Lot 81 Beaver Hall, M.O. 5</t>
  </si>
  <si>
    <t>Lot 81 Beaver Hall, M.O. 4</t>
  </si>
  <si>
    <t>Lot 81 Ritner, M.O. 5</t>
  </si>
  <si>
    <t>Lot 81 Shunk Hall, M.O. 5</t>
  </si>
  <si>
    <t>Lot 81 Shunk Hall, M.O. 4</t>
  </si>
  <si>
    <t>North Atherton St. Parking Lot 01, M.O. 4</t>
  </si>
  <si>
    <t>North Atherton St. Parking Lot 01, M.O. 1</t>
  </si>
  <si>
    <t>OLMS, M.O. 5</t>
  </si>
  <si>
    <t>OLMS, M.O. 4</t>
  </si>
  <si>
    <t>Orange A Foods, M.O. 4</t>
  </si>
  <si>
    <t>Orange A Foods, M.O. 8</t>
  </si>
  <si>
    <t>Orange A Foods, M.O. 1</t>
  </si>
  <si>
    <t>Orange B Softball, M.O. 5</t>
  </si>
  <si>
    <t>Orange B Softball, M.O. 4</t>
  </si>
  <si>
    <t>Orange F Lower, M.O. 5</t>
  </si>
  <si>
    <t>Orange F Lower, M.O. 4</t>
  </si>
  <si>
    <t>Orange F Upper, M.O. 5</t>
  </si>
  <si>
    <t>Orange F Upper, M.O. 4</t>
  </si>
  <si>
    <t>Orange F Upper, M.O. 1</t>
  </si>
  <si>
    <t>Orange J Nat, M.O. 2</t>
  </si>
  <si>
    <t>Orange O Data Center, M.O. 4</t>
  </si>
  <si>
    <t>Orange O Poultry, M.O. 5</t>
  </si>
  <si>
    <t>Orange O Poultry, M.O. 7</t>
  </si>
  <si>
    <t>Orange O Poultry, M.O. 4</t>
  </si>
  <si>
    <t>Orange O Tower Rd Landscape Shop, M.O. 5</t>
  </si>
  <si>
    <t>Alternate 57</t>
  </si>
  <si>
    <t>Orange O Tower Rd Landscape Shop, M.O. 7</t>
  </si>
  <si>
    <t>Alternate 58</t>
  </si>
  <si>
    <t>Orange O Tower Rd Landscape Shop, M.O. 4</t>
  </si>
  <si>
    <t>Alternate 59</t>
  </si>
  <si>
    <t>Red A (Applied Science), M.O. 5</t>
  </si>
  <si>
    <t>Alternate 60</t>
  </si>
  <si>
    <t>Red A Hallowell, M.O. 5</t>
  </si>
  <si>
    <t>Alternate 61</t>
  </si>
  <si>
    <t>Red A Machine 3, M.O. 5</t>
  </si>
  <si>
    <t>Alternate 62</t>
  </si>
  <si>
    <t>Red A Research 1, M.O. 4</t>
  </si>
  <si>
    <t>Alternate 63</t>
  </si>
  <si>
    <t>Red A Research 1, M.O. 5</t>
  </si>
  <si>
    <t>Alternate 64</t>
  </si>
  <si>
    <t>Red A Research 2, M.O. 5</t>
  </si>
  <si>
    <t>Alternate 65</t>
  </si>
  <si>
    <t>Red K West (Gated), M.O. 5</t>
  </si>
  <si>
    <t>Alternate 66</t>
  </si>
  <si>
    <t>Red T, M.O. 5</t>
  </si>
  <si>
    <t>Alternate 67</t>
  </si>
  <si>
    <t>Red T, M.O. 7</t>
  </si>
  <si>
    <t>Alternate 68</t>
  </si>
  <si>
    <t>Red T, M.O. 4</t>
  </si>
  <si>
    <t>Red V South, M.O. 7</t>
  </si>
  <si>
    <t>Red V South, M.O. 4</t>
  </si>
  <si>
    <t>Red V South, M.O. 1</t>
  </si>
  <si>
    <t>Alternate 72</t>
  </si>
  <si>
    <t>Red V Upper, M.O. 5</t>
  </si>
  <si>
    <t>Alternate 73</t>
  </si>
  <si>
    <t>Silver N Reactor, M.O. 5</t>
  </si>
  <si>
    <t>Alternate 74</t>
  </si>
  <si>
    <t>Stadium West, M.O. 7</t>
  </si>
  <si>
    <t>Alternate 75</t>
  </si>
  <si>
    <t>Stadium West (Large Lot), M.O. 5</t>
  </si>
  <si>
    <t>Alternate 76</t>
  </si>
  <si>
    <t>Stadium West (Large Lot), M.O. 7</t>
  </si>
  <si>
    <t>Alternate 77</t>
  </si>
  <si>
    <t>Stadium West (Large Lot), M.O. 4</t>
  </si>
  <si>
    <t>Yellow A, M.O. 5</t>
  </si>
  <si>
    <t>Yellow S Tyson East, M.O. 4</t>
  </si>
  <si>
    <t>Yellow S Tyson East, M.O. 8</t>
  </si>
  <si>
    <t>Yellow S Tyson East, M.O. 1</t>
  </si>
  <si>
    <t>Yellow S Tyson South, M.O. 4</t>
  </si>
  <si>
    <t>Yellow S Tyson South, M.O. 1</t>
  </si>
  <si>
    <t>0610-0000</t>
  </si>
  <si>
    <t>Alternate 15</t>
  </si>
  <si>
    <t>Alternate 16</t>
  </si>
  <si>
    <t>Alternate 32</t>
  </si>
  <si>
    <t>Alternate 33</t>
  </si>
  <si>
    <t>Alternate 34</t>
  </si>
  <si>
    <t>Alternate 35</t>
  </si>
  <si>
    <t>Alternate 36</t>
  </si>
  <si>
    <t>Base Bid 46</t>
  </si>
  <si>
    <t>Base Bid 47</t>
  </si>
  <si>
    <t>Base Bid 48</t>
  </si>
  <si>
    <t>Base Bid 49</t>
  </si>
  <si>
    <t>Base Bid 50</t>
  </si>
  <si>
    <t>Alternate 69</t>
  </si>
  <si>
    <t>Alternate 70</t>
  </si>
  <si>
    <t>Alternate 71</t>
  </si>
  <si>
    <t>Alternate 78</t>
  </si>
  <si>
    <t>Alternate 79</t>
  </si>
  <si>
    <t>Alternate 80</t>
  </si>
  <si>
    <t>Alternate 81</t>
  </si>
  <si>
    <t>Alternate 82</t>
  </si>
  <si>
    <t>Alternate 83</t>
  </si>
  <si>
    <t>Unit Price 22</t>
  </si>
  <si>
    <t>9714-0000</t>
  </si>
  <si>
    <t>R.C. Bowman Inc.
7436 Nittany Valley Dr,
Mill Hall, PA 17751
donandrus@rcbowmaninc.com</t>
  </si>
  <si>
    <t>NO BID</t>
  </si>
  <si>
    <t>BASE BID TOTAL:</t>
  </si>
  <si>
    <t>ALTERNATE TOTAL:</t>
  </si>
  <si>
    <t>TOTAL:</t>
  </si>
  <si>
    <t>Abs. Difference</t>
  </si>
  <si>
    <t>SSE's Estimate</t>
  </si>
  <si>
    <t>PROJECT NUMBER: 00-07168.00</t>
  </si>
  <si>
    <t>PROJECT NAME: 2020 Parking Lot Preservation Program</t>
  </si>
  <si>
    <t>BID TAB: General</t>
  </si>
  <si>
    <t>BID OPENING DATE: March 13, 2020</t>
  </si>
  <si>
    <t>OPENED BY: JF</t>
  </si>
  <si>
    <t>LOCATION: University Park, PA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</si>
</sst>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44" applyFont="1" applyFill="1" applyAlignment="1">
      <alignment/>
    </xf>
    <xf numFmtId="14" fontId="3" fillId="0" borderId="0" xfId="0" applyNumberFormat="1" applyFont="1" applyFill="1" applyAlignment="1">
      <alignment horizontal="left"/>
    </xf>
    <xf numFmtId="44" fontId="3" fillId="0" borderId="0" xfId="44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 horizontal="center"/>
    </xf>
    <xf numFmtId="44" fontId="3" fillId="0" borderId="0" xfId="44" applyFont="1" applyFill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4" fontId="3" fillId="33" borderId="0" xfId="44" applyFont="1" applyFill="1" applyBorder="1" applyAlignment="1">
      <alignment/>
    </xf>
    <xf numFmtId="44" fontId="3" fillId="33" borderId="0" xfId="44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44" fontId="4" fillId="33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0" xfId="44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4" fontId="4" fillId="33" borderId="10" xfId="44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4" fillId="0" borderId="0" xfId="44" applyFont="1" applyFill="1" applyAlignment="1">
      <alignment/>
    </xf>
    <xf numFmtId="0" fontId="4" fillId="0" borderId="0" xfId="0" applyFont="1" applyFill="1" applyAlignment="1">
      <alignment vertical="center" wrapText="1"/>
    </xf>
    <xf numFmtId="44" fontId="3" fillId="0" borderId="0" xfId="0" applyNumberFormat="1" applyFont="1" applyAlignment="1">
      <alignment/>
    </xf>
    <xf numFmtId="44" fontId="41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2:G123" comment="" totalsRowShown="0">
  <autoFilter ref="A12:G123"/>
  <tableColumns count="7">
    <tableColumn id="1" name="Bid #"/>
    <tableColumn id="2" name="EXPECTED BIDDERS_x000A_Bid Name"/>
    <tableColumn id="10" name="SSE's Estimate"/>
    <tableColumn id="3" name="R.C. Bowman Inc._x000A_7436 Nittany Valley Dr,_x000A_Mill Hall, PA 17751_x000A_donandrus@rcbowmaninc.com"/>
    <tableColumn id="4" name="Grannas Brothers Contracting_x000A_Rd 4, Hollidaysburg, PA 16648_x000A_814-330-0794_x000A_hklaiber@grannasbros.com"/>
    <tableColumn id="6" name="HRI, Inc._x000A_1750 W College Ave, State College, PA 16801_x000A_814-715-4959_x000A_agresock@hriinc.com"/>
    <tableColumn id="8" name="Glenn O. Hawbaker, Inc._x000A_1649, 1952 Waddle Rd #203, _x000A_State College, PA 16803_x000A_814-235-3604_x000A_rsf@goh-inc.c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115" zoomScaleNormal="115" zoomScaleSheetLayoutView="145" zoomScalePageLayoutView="0" workbookViewId="0" topLeftCell="A1">
      <selection activeCell="F133" sqref="F133"/>
    </sheetView>
  </sheetViews>
  <sheetFormatPr defaultColWidth="9.140625" defaultRowHeight="12.75"/>
  <cols>
    <col min="1" max="1" width="13.28125" style="2" bestFit="1" customWidth="1"/>
    <col min="2" max="2" width="44.7109375" style="2" bestFit="1" customWidth="1"/>
    <col min="3" max="3" width="44.7109375" style="2" customWidth="1"/>
    <col min="4" max="4" width="38.57421875" style="2" hidden="1" customWidth="1"/>
    <col min="5" max="5" width="36.8515625" style="2" hidden="1" customWidth="1"/>
    <col min="6" max="6" width="31.00390625" style="2" bestFit="1" customWidth="1"/>
    <col min="7" max="7" width="32.8515625" style="2" bestFit="1" customWidth="1"/>
    <col min="8" max="8" width="15.8515625" style="2" bestFit="1" customWidth="1"/>
    <col min="9" max="9" width="20.00390625" style="2" customWidth="1"/>
    <col min="10" max="10" width="13.7109375" style="2" bestFit="1" customWidth="1"/>
    <col min="11" max="16384" width="9.140625" style="2" customWidth="1"/>
  </cols>
  <sheetData>
    <row r="1" spans="1:8" ht="15">
      <c r="A1" s="40" t="s">
        <v>0</v>
      </c>
      <c r="B1" s="40"/>
      <c r="C1" s="40"/>
      <c r="D1" s="40"/>
      <c r="E1" s="40"/>
      <c r="F1" s="40"/>
      <c r="G1" s="40"/>
      <c r="H1" s="1"/>
    </row>
    <row r="2" spans="1:8" ht="15">
      <c r="A2" s="40" t="s">
        <v>1</v>
      </c>
      <c r="B2" s="40"/>
      <c r="C2" s="40"/>
      <c r="D2" s="40"/>
      <c r="E2" s="40"/>
      <c r="F2" s="40"/>
      <c r="G2" s="40"/>
      <c r="H2" s="1"/>
    </row>
    <row r="3" spans="1:8" ht="15">
      <c r="A3" s="40" t="s">
        <v>231</v>
      </c>
      <c r="B3" s="40"/>
      <c r="C3" s="40"/>
      <c r="D3" s="40"/>
      <c r="E3" s="40"/>
      <c r="F3" s="40"/>
      <c r="G3" s="40"/>
      <c r="H3" s="3"/>
    </row>
    <row r="5" spans="2:7" ht="14.25">
      <c r="B5" s="4" t="s">
        <v>230</v>
      </c>
      <c r="C5" s="4"/>
      <c r="D5" s="2" t="s">
        <v>91</v>
      </c>
      <c r="F5" s="5" t="s">
        <v>234</v>
      </c>
      <c r="G5" s="5"/>
    </row>
    <row r="6" spans="2:3" ht="14.25">
      <c r="B6" s="4"/>
      <c r="C6" s="4"/>
    </row>
    <row r="7" spans="2:7" ht="14.25">
      <c r="B7" s="4" t="s">
        <v>229</v>
      </c>
      <c r="C7" s="4"/>
      <c r="D7" s="2" t="s">
        <v>92</v>
      </c>
      <c r="F7" s="4"/>
      <c r="G7" s="6"/>
    </row>
    <row r="8" spans="2:3" ht="14.25">
      <c r="B8" s="4"/>
      <c r="C8" s="4"/>
    </row>
    <row r="9" spans="2:7" ht="14.25">
      <c r="B9" s="4" t="s">
        <v>233</v>
      </c>
      <c r="C9" s="5"/>
      <c r="E9" s="41" t="s">
        <v>232</v>
      </c>
      <c r="F9" s="41"/>
      <c r="G9" s="7"/>
    </row>
    <row r="11" spans="5:7" ht="14.25">
      <c r="E11" s="8"/>
      <c r="F11" s="8"/>
      <c r="G11" s="8"/>
    </row>
    <row r="12" spans="1:7" s="9" customFormat="1" ht="72">
      <c r="A12" s="10" t="s">
        <v>90</v>
      </c>
      <c r="B12" s="10" t="s">
        <v>89</v>
      </c>
      <c r="C12" s="10" t="s">
        <v>228</v>
      </c>
      <c r="D12" s="11" t="s">
        <v>222</v>
      </c>
      <c r="E12" s="11" t="s">
        <v>45</v>
      </c>
      <c r="F12" s="11" t="s">
        <v>46</v>
      </c>
      <c r="G12" s="11" t="s">
        <v>47</v>
      </c>
    </row>
    <row r="13" spans="1:7" s="9" customFormat="1" ht="15" customHeight="1">
      <c r="A13" s="12"/>
      <c r="B13" s="13" t="s">
        <v>44</v>
      </c>
      <c r="C13" s="13"/>
      <c r="D13" s="19" t="s">
        <v>223</v>
      </c>
      <c r="E13" s="19" t="s">
        <v>223</v>
      </c>
      <c r="F13" s="11"/>
      <c r="G13" s="11"/>
    </row>
    <row r="14" spans="1:7" s="9" customFormat="1" ht="15" customHeight="1">
      <c r="A14" s="12"/>
      <c r="B14" s="13" t="s">
        <v>2</v>
      </c>
      <c r="C14" s="13"/>
      <c r="D14" s="20"/>
      <c r="E14" s="20"/>
      <c r="F14" s="11"/>
      <c r="G14" s="11"/>
    </row>
    <row r="15" spans="1:9" s="9" customFormat="1" ht="15" customHeight="1">
      <c r="A15" s="12"/>
      <c r="B15" s="13" t="s">
        <v>3</v>
      </c>
      <c r="C15" s="13"/>
      <c r="D15" s="20"/>
      <c r="E15" s="20"/>
      <c r="F15" s="11"/>
      <c r="G15" s="11"/>
      <c r="I15" s="35" t="s">
        <v>227</v>
      </c>
    </row>
    <row r="16" spans="1:9" ht="15" customHeight="1">
      <c r="A16" s="17" t="s">
        <v>4</v>
      </c>
      <c r="B16" s="17" t="s">
        <v>93</v>
      </c>
      <c r="C16" s="36">
        <v>1000</v>
      </c>
      <c r="D16" s="21"/>
      <c r="E16" s="21"/>
      <c r="F16" s="15">
        <v>1100</v>
      </c>
      <c r="G16" s="15">
        <v>1250</v>
      </c>
      <c r="I16" s="8">
        <f>ABS(F16-G16)</f>
        <v>150</v>
      </c>
    </row>
    <row r="17" spans="1:9" ht="15" customHeight="1">
      <c r="A17" s="17" t="s">
        <v>5</v>
      </c>
      <c r="B17" s="17" t="s">
        <v>94</v>
      </c>
      <c r="C17" s="36">
        <v>19009</v>
      </c>
      <c r="D17" s="21"/>
      <c r="E17" s="21"/>
      <c r="F17" s="15">
        <v>22000</v>
      </c>
      <c r="G17" s="15">
        <v>23350</v>
      </c>
      <c r="I17" s="8">
        <f aca="true" t="shared" si="0" ref="I17:I80">ABS(F17-G17)</f>
        <v>1350</v>
      </c>
    </row>
    <row r="18" spans="1:9" ht="15" customHeight="1">
      <c r="A18" s="17" t="s">
        <v>6</v>
      </c>
      <c r="B18" s="17" t="s">
        <v>95</v>
      </c>
      <c r="C18" s="36">
        <v>6658.450000000001</v>
      </c>
      <c r="D18" s="21"/>
      <c r="E18" s="21"/>
      <c r="F18" s="15">
        <v>8000</v>
      </c>
      <c r="G18" s="15">
        <v>8000</v>
      </c>
      <c r="I18" s="8">
        <f t="shared" si="0"/>
        <v>0</v>
      </c>
    </row>
    <row r="19" spans="1:9" ht="15" customHeight="1">
      <c r="A19" s="17" t="s">
        <v>7</v>
      </c>
      <c r="B19" s="17" t="s">
        <v>96</v>
      </c>
      <c r="C19" s="36">
        <v>5365</v>
      </c>
      <c r="D19" s="21"/>
      <c r="E19" s="21"/>
      <c r="F19" s="15">
        <v>10000</v>
      </c>
      <c r="G19" s="15">
        <v>10750</v>
      </c>
      <c r="I19" s="8">
        <f t="shared" si="0"/>
        <v>750</v>
      </c>
    </row>
    <row r="20" spans="1:9" ht="15" customHeight="1">
      <c r="A20" s="17" t="s">
        <v>8</v>
      </c>
      <c r="B20" s="17" t="s">
        <v>97</v>
      </c>
      <c r="C20" s="36">
        <v>894.95</v>
      </c>
      <c r="D20" s="21"/>
      <c r="E20" s="21"/>
      <c r="F20" s="15">
        <v>1700</v>
      </c>
      <c r="G20" s="15">
        <v>1300</v>
      </c>
      <c r="I20" s="8">
        <f t="shared" si="0"/>
        <v>400</v>
      </c>
    </row>
    <row r="21" spans="1:9" ht="15" customHeight="1">
      <c r="A21" s="17" t="s">
        <v>9</v>
      </c>
      <c r="B21" s="17" t="s">
        <v>98</v>
      </c>
      <c r="C21" s="36">
        <v>610.1500000000001</v>
      </c>
      <c r="D21" s="21"/>
      <c r="E21" s="21"/>
      <c r="F21" s="15">
        <v>900</v>
      </c>
      <c r="G21" s="15">
        <v>900</v>
      </c>
      <c r="I21" s="8">
        <f t="shared" si="0"/>
        <v>0</v>
      </c>
    </row>
    <row r="22" spans="1:9" ht="15" customHeight="1">
      <c r="A22" s="17" t="s">
        <v>10</v>
      </c>
      <c r="B22" s="17" t="s">
        <v>99</v>
      </c>
      <c r="C22" s="36">
        <v>4230</v>
      </c>
      <c r="D22" s="21"/>
      <c r="E22" s="21"/>
      <c r="F22" s="15">
        <v>7500</v>
      </c>
      <c r="G22" s="15">
        <v>8600</v>
      </c>
      <c r="I22" s="8">
        <f t="shared" si="0"/>
        <v>1100</v>
      </c>
    </row>
    <row r="23" spans="1:9" ht="15" customHeight="1">
      <c r="A23" s="17" t="s">
        <v>11</v>
      </c>
      <c r="B23" s="17" t="s">
        <v>100</v>
      </c>
      <c r="C23" s="36">
        <v>16187</v>
      </c>
      <c r="D23" s="21"/>
      <c r="E23" s="21"/>
      <c r="F23" s="15">
        <v>21000</v>
      </c>
      <c r="G23" s="15">
        <v>16200</v>
      </c>
      <c r="I23" s="8">
        <f t="shared" si="0"/>
        <v>4800</v>
      </c>
    </row>
    <row r="24" spans="1:9" ht="15" customHeight="1">
      <c r="A24" s="17" t="s">
        <v>12</v>
      </c>
      <c r="B24" s="17" t="s">
        <v>101</v>
      </c>
      <c r="C24" s="36">
        <v>49630</v>
      </c>
      <c r="D24" s="21"/>
      <c r="E24" s="21"/>
      <c r="F24" s="15">
        <v>51000</v>
      </c>
      <c r="G24" s="15">
        <v>57750</v>
      </c>
      <c r="I24" s="8">
        <f t="shared" si="0"/>
        <v>6750</v>
      </c>
    </row>
    <row r="25" spans="1:9" ht="15" customHeight="1">
      <c r="A25" s="17" t="s">
        <v>13</v>
      </c>
      <c r="B25" s="17" t="s">
        <v>102</v>
      </c>
      <c r="C25" s="36">
        <v>124248.5</v>
      </c>
      <c r="D25" s="21"/>
      <c r="E25" s="21"/>
      <c r="F25" s="15">
        <v>94000</v>
      </c>
      <c r="G25" s="15">
        <v>108500</v>
      </c>
      <c r="I25" s="34">
        <f t="shared" si="0"/>
        <v>14500</v>
      </c>
    </row>
    <row r="26" spans="1:9" ht="15" customHeight="1">
      <c r="A26" s="17" t="s">
        <v>14</v>
      </c>
      <c r="B26" s="17" t="s">
        <v>103</v>
      </c>
      <c r="C26" s="36">
        <v>60</v>
      </c>
      <c r="D26" s="21"/>
      <c r="E26" s="21"/>
      <c r="F26" s="15">
        <v>400</v>
      </c>
      <c r="G26" s="15">
        <v>1000</v>
      </c>
      <c r="I26" s="8">
        <f t="shared" si="0"/>
        <v>600</v>
      </c>
    </row>
    <row r="27" spans="1:9" ht="15" customHeight="1">
      <c r="A27" s="17" t="s">
        <v>15</v>
      </c>
      <c r="B27" s="17" t="s">
        <v>104</v>
      </c>
      <c r="C27" s="36">
        <v>101767.5</v>
      </c>
      <c r="D27" s="21"/>
      <c r="E27" s="21"/>
      <c r="F27" s="15">
        <v>121000</v>
      </c>
      <c r="G27" s="15">
        <v>121000</v>
      </c>
      <c r="I27" s="8">
        <f t="shared" si="0"/>
        <v>0</v>
      </c>
    </row>
    <row r="28" spans="1:9" ht="15" customHeight="1">
      <c r="A28" s="17" t="s">
        <v>105</v>
      </c>
      <c r="B28" s="17" t="s">
        <v>106</v>
      </c>
      <c r="C28" s="36">
        <v>4275</v>
      </c>
      <c r="D28" s="21"/>
      <c r="E28" s="21"/>
      <c r="F28" s="15">
        <v>11000</v>
      </c>
      <c r="G28" s="15">
        <v>4250</v>
      </c>
      <c r="I28" s="8">
        <f t="shared" si="0"/>
        <v>6750</v>
      </c>
    </row>
    <row r="29" spans="1:9" ht="15" customHeight="1">
      <c r="A29" s="17" t="s">
        <v>107</v>
      </c>
      <c r="B29" s="17" t="s">
        <v>108</v>
      </c>
      <c r="C29" s="36">
        <v>32255</v>
      </c>
      <c r="D29" s="21"/>
      <c r="E29" s="21"/>
      <c r="F29" s="15">
        <v>32000</v>
      </c>
      <c r="G29" s="15">
        <v>28350</v>
      </c>
      <c r="I29" s="8">
        <f t="shared" si="0"/>
        <v>3650</v>
      </c>
    </row>
    <row r="30" spans="1:9" ht="15" customHeight="1">
      <c r="A30" s="17" t="s">
        <v>199</v>
      </c>
      <c r="B30" s="17" t="s">
        <v>109</v>
      </c>
      <c r="C30" s="36">
        <v>52935</v>
      </c>
      <c r="D30" s="21"/>
      <c r="E30" s="21"/>
      <c r="F30" s="15">
        <v>49000</v>
      </c>
      <c r="G30" s="15">
        <v>46500</v>
      </c>
      <c r="I30" s="8">
        <f t="shared" si="0"/>
        <v>2500</v>
      </c>
    </row>
    <row r="31" spans="1:9" ht="15" customHeight="1">
      <c r="A31" s="17" t="s">
        <v>200</v>
      </c>
      <c r="B31" s="17" t="s">
        <v>110</v>
      </c>
      <c r="C31" s="36">
        <v>243519.5</v>
      </c>
      <c r="D31" s="21"/>
      <c r="E31" s="21"/>
      <c r="F31" s="15">
        <v>171000</v>
      </c>
      <c r="G31" s="15">
        <v>143750</v>
      </c>
      <c r="I31" s="34">
        <f t="shared" si="0"/>
        <v>27250</v>
      </c>
    </row>
    <row r="32" spans="1:9" ht="15" customHeight="1">
      <c r="A32" s="17" t="s">
        <v>111</v>
      </c>
      <c r="B32" s="17" t="s">
        <v>112</v>
      </c>
      <c r="C32" s="36">
        <v>6810</v>
      </c>
      <c r="D32" s="21"/>
      <c r="E32" s="21"/>
      <c r="F32" s="15">
        <v>9000</v>
      </c>
      <c r="G32" s="15">
        <v>11350</v>
      </c>
      <c r="I32" s="8">
        <f t="shared" si="0"/>
        <v>2350</v>
      </c>
    </row>
    <row r="33" spans="1:9" ht="15" customHeight="1">
      <c r="A33" s="17" t="s">
        <v>16</v>
      </c>
      <c r="B33" s="17" t="s">
        <v>113</v>
      </c>
      <c r="C33" s="36">
        <v>17892</v>
      </c>
      <c r="D33" s="21"/>
      <c r="E33" s="21"/>
      <c r="F33" s="15">
        <v>20000</v>
      </c>
      <c r="G33" s="15">
        <v>15350</v>
      </c>
      <c r="I33" s="8">
        <f t="shared" si="0"/>
        <v>4650</v>
      </c>
    </row>
    <row r="34" spans="1:9" ht="15" customHeight="1">
      <c r="A34" s="17" t="s">
        <v>17</v>
      </c>
      <c r="B34" s="17" t="s">
        <v>114</v>
      </c>
      <c r="C34" s="36">
        <v>1952.1000000000001</v>
      </c>
      <c r="D34" s="21"/>
      <c r="E34" s="21"/>
      <c r="F34" s="15">
        <v>2500</v>
      </c>
      <c r="G34" s="15">
        <v>2600</v>
      </c>
      <c r="I34" s="8">
        <f t="shared" si="0"/>
        <v>100</v>
      </c>
    </row>
    <row r="35" spans="1:9" ht="15" customHeight="1">
      <c r="A35" s="17" t="s">
        <v>18</v>
      </c>
      <c r="B35" s="17" t="s">
        <v>115</v>
      </c>
      <c r="C35" s="36">
        <v>1075</v>
      </c>
      <c r="D35" s="21"/>
      <c r="E35" s="21"/>
      <c r="F35" s="15">
        <v>2300</v>
      </c>
      <c r="G35" s="15">
        <v>1650</v>
      </c>
      <c r="I35" s="8">
        <f t="shared" si="0"/>
        <v>650</v>
      </c>
    </row>
    <row r="36" spans="1:9" ht="15" customHeight="1">
      <c r="A36" s="17" t="s">
        <v>19</v>
      </c>
      <c r="B36" s="17" t="s">
        <v>116</v>
      </c>
      <c r="C36" s="36">
        <v>330</v>
      </c>
      <c r="D36" s="21"/>
      <c r="E36" s="21"/>
      <c r="F36" s="15">
        <v>2100</v>
      </c>
      <c r="G36" s="15">
        <v>1750</v>
      </c>
      <c r="I36" s="8">
        <f t="shared" si="0"/>
        <v>350</v>
      </c>
    </row>
    <row r="37" spans="1:9" ht="15" customHeight="1">
      <c r="A37" s="17" t="s">
        <v>20</v>
      </c>
      <c r="B37" s="17" t="s">
        <v>117</v>
      </c>
      <c r="C37" s="36">
        <v>1000</v>
      </c>
      <c r="D37" s="21"/>
      <c r="E37" s="21"/>
      <c r="F37" s="15">
        <v>1300</v>
      </c>
      <c r="G37" s="15">
        <v>1250</v>
      </c>
      <c r="I37" s="8">
        <f t="shared" si="0"/>
        <v>50</v>
      </c>
    </row>
    <row r="38" spans="1:9" ht="15" customHeight="1">
      <c r="A38" s="17" t="s">
        <v>21</v>
      </c>
      <c r="B38" s="17" t="s">
        <v>118</v>
      </c>
      <c r="C38" s="36">
        <v>5038.5</v>
      </c>
      <c r="D38" s="21"/>
      <c r="E38" s="21"/>
      <c r="F38" s="15">
        <v>7100</v>
      </c>
      <c r="G38" s="15">
        <v>9500</v>
      </c>
      <c r="I38" s="8">
        <f t="shared" si="0"/>
        <v>2400</v>
      </c>
    </row>
    <row r="39" spans="1:9" ht="15" customHeight="1">
      <c r="A39" s="17" t="s">
        <v>22</v>
      </c>
      <c r="B39" s="17" t="s">
        <v>119</v>
      </c>
      <c r="C39" s="36">
        <v>2011.2</v>
      </c>
      <c r="D39" s="21"/>
      <c r="E39" s="21"/>
      <c r="F39" s="15">
        <v>2800</v>
      </c>
      <c r="G39" s="15">
        <v>2900</v>
      </c>
      <c r="I39" s="8">
        <f t="shared" si="0"/>
        <v>100</v>
      </c>
    </row>
    <row r="40" spans="1:9" ht="15" customHeight="1">
      <c r="A40" s="18" t="s">
        <v>23</v>
      </c>
      <c r="B40" s="18" t="s">
        <v>120</v>
      </c>
      <c r="C40" s="37">
        <v>0</v>
      </c>
      <c r="D40" s="21"/>
      <c r="E40" s="21"/>
      <c r="F40" s="15">
        <v>0</v>
      </c>
      <c r="G40" s="15">
        <v>0</v>
      </c>
      <c r="I40" s="8">
        <f t="shared" si="0"/>
        <v>0</v>
      </c>
    </row>
    <row r="41" spans="1:9" ht="15" customHeight="1">
      <c r="A41" s="18" t="s">
        <v>121</v>
      </c>
      <c r="B41" s="18" t="s">
        <v>122</v>
      </c>
      <c r="C41" s="37">
        <v>0</v>
      </c>
      <c r="D41" s="21"/>
      <c r="E41" s="21"/>
      <c r="F41" s="15">
        <v>0</v>
      </c>
      <c r="G41" s="15">
        <v>0</v>
      </c>
      <c r="I41" s="8">
        <f t="shared" si="0"/>
        <v>0</v>
      </c>
    </row>
    <row r="42" spans="1:9" ht="15" customHeight="1">
      <c r="A42" s="17" t="s">
        <v>24</v>
      </c>
      <c r="B42" s="17" t="s">
        <v>123</v>
      </c>
      <c r="C42" s="36">
        <v>686.6</v>
      </c>
      <c r="D42" s="21"/>
      <c r="E42" s="21"/>
      <c r="F42" s="15">
        <v>1000</v>
      </c>
      <c r="G42" s="15">
        <v>1050</v>
      </c>
      <c r="I42" s="8">
        <f t="shared" si="0"/>
        <v>50</v>
      </c>
    </row>
    <row r="43" spans="1:9" ht="15" customHeight="1">
      <c r="A43" s="17" t="s">
        <v>25</v>
      </c>
      <c r="B43" s="17" t="s">
        <v>124</v>
      </c>
      <c r="C43" s="36">
        <v>2576.45</v>
      </c>
      <c r="D43" s="21"/>
      <c r="E43" s="21"/>
      <c r="F43" s="15">
        <v>3000</v>
      </c>
      <c r="G43" s="15">
        <v>3200</v>
      </c>
      <c r="I43" s="8">
        <f t="shared" si="0"/>
        <v>200</v>
      </c>
    </row>
    <row r="44" spans="1:9" ht="15" customHeight="1">
      <c r="A44" s="17" t="s">
        <v>26</v>
      </c>
      <c r="B44" s="17" t="s">
        <v>125</v>
      </c>
      <c r="C44" s="36">
        <v>660</v>
      </c>
      <c r="D44" s="21"/>
      <c r="E44" s="21"/>
      <c r="F44" s="15">
        <v>1250</v>
      </c>
      <c r="G44" s="15">
        <v>3500</v>
      </c>
      <c r="I44" s="8">
        <f t="shared" si="0"/>
        <v>2250</v>
      </c>
    </row>
    <row r="45" spans="1:9" ht="15" customHeight="1">
      <c r="A45" s="17" t="s">
        <v>27</v>
      </c>
      <c r="B45" s="17" t="s">
        <v>126</v>
      </c>
      <c r="C45" s="36">
        <v>3456.05</v>
      </c>
      <c r="D45" s="21"/>
      <c r="E45" s="21"/>
      <c r="F45" s="15">
        <v>5000</v>
      </c>
      <c r="G45" s="15">
        <v>4560</v>
      </c>
      <c r="I45" s="8">
        <f t="shared" si="0"/>
        <v>440</v>
      </c>
    </row>
    <row r="46" spans="1:9" ht="15" customHeight="1">
      <c r="A46" s="17" t="s">
        <v>28</v>
      </c>
      <c r="B46" s="17" t="s">
        <v>127</v>
      </c>
      <c r="C46" s="36">
        <v>660</v>
      </c>
      <c r="D46" s="21"/>
      <c r="E46" s="21"/>
      <c r="F46" s="15">
        <v>1300</v>
      </c>
      <c r="G46" s="15">
        <v>3500</v>
      </c>
      <c r="I46" s="8">
        <f t="shared" si="0"/>
        <v>2200</v>
      </c>
    </row>
    <row r="47" spans="1:9" ht="15" customHeight="1">
      <c r="A47" s="17" t="s">
        <v>201</v>
      </c>
      <c r="B47" s="17" t="s">
        <v>128</v>
      </c>
      <c r="C47" s="36">
        <v>2048.4</v>
      </c>
      <c r="D47" s="21"/>
      <c r="E47" s="21"/>
      <c r="F47" s="15">
        <v>3100</v>
      </c>
      <c r="G47" s="15">
        <v>2865</v>
      </c>
      <c r="I47" s="8">
        <f t="shared" si="0"/>
        <v>235</v>
      </c>
    </row>
    <row r="48" spans="1:9" ht="15" customHeight="1">
      <c r="A48" s="17" t="s">
        <v>202</v>
      </c>
      <c r="B48" s="17" t="s">
        <v>129</v>
      </c>
      <c r="C48" s="36">
        <v>6480</v>
      </c>
      <c r="D48" s="21"/>
      <c r="E48" s="21"/>
      <c r="F48" s="15">
        <v>9000</v>
      </c>
      <c r="G48" s="15">
        <v>9470</v>
      </c>
      <c r="I48" s="8">
        <f t="shared" si="0"/>
        <v>470</v>
      </c>
    </row>
    <row r="49" spans="1:9" ht="15" customHeight="1">
      <c r="A49" s="17" t="s">
        <v>203</v>
      </c>
      <c r="B49" s="17" t="s">
        <v>130</v>
      </c>
      <c r="C49" s="36">
        <v>3710</v>
      </c>
      <c r="D49" s="21"/>
      <c r="E49" s="21"/>
      <c r="F49" s="15">
        <v>6000</v>
      </c>
      <c r="G49" s="15">
        <v>5300</v>
      </c>
      <c r="I49" s="8">
        <f t="shared" si="0"/>
        <v>700</v>
      </c>
    </row>
    <row r="50" spans="1:9" ht="15" customHeight="1">
      <c r="A50" s="17" t="s">
        <v>204</v>
      </c>
      <c r="B50" s="17" t="s">
        <v>131</v>
      </c>
      <c r="C50" s="36">
        <v>5654.6</v>
      </c>
      <c r="D50" s="21"/>
      <c r="E50" s="21"/>
      <c r="F50" s="15">
        <v>7000</v>
      </c>
      <c r="G50" s="15">
        <v>6950</v>
      </c>
      <c r="I50" s="8">
        <f t="shared" si="0"/>
        <v>50</v>
      </c>
    </row>
    <row r="51" spans="1:9" ht="15" customHeight="1">
      <c r="A51" s="17" t="s">
        <v>205</v>
      </c>
      <c r="B51" s="17" t="s">
        <v>132</v>
      </c>
      <c r="C51" s="36">
        <v>2435</v>
      </c>
      <c r="D51" s="21"/>
      <c r="E51" s="21"/>
      <c r="F51" s="15">
        <v>5000</v>
      </c>
      <c r="G51" s="15">
        <v>4450</v>
      </c>
      <c r="I51" s="8">
        <f t="shared" si="0"/>
        <v>550</v>
      </c>
    </row>
    <row r="52" spans="1:9" ht="15" customHeight="1">
      <c r="A52" s="17" t="s">
        <v>29</v>
      </c>
      <c r="B52" s="17" t="s">
        <v>133</v>
      </c>
      <c r="C52" s="36">
        <v>14260</v>
      </c>
      <c r="D52" s="21"/>
      <c r="E52" s="21"/>
      <c r="F52" s="15">
        <v>16500</v>
      </c>
      <c r="G52" s="15">
        <v>16500</v>
      </c>
      <c r="I52" s="8">
        <f t="shared" si="0"/>
        <v>0</v>
      </c>
    </row>
    <row r="53" spans="1:9" ht="15" customHeight="1">
      <c r="A53" s="17" t="s">
        <v>30</v>
      </c>
      <c r="B53" s="17" t="s">
        <v>134</v>
      </c>
      <c r="C53" s="36">
        <v>5960.5</v>
      </c>
      <c r="D53" s="21"/>
      <c r="E53" s="21"/>
      <c r="F53" s="15">
        <v>10000</v>
      </c>
      <c r="G53" s="15">
        <v>10700</v>
      </c>
      <c r="I53" s="8">
        <f t="shared" si="0"/>
        <v>700</v>
      </c>
    </row>
    <row r="54" spans="1:9" ht="15" customHeight="1">
      <c r="A54" s="17" t="s">
        <v>31</v>
      </c>
      <c r="B54" s="17" t="s">
        <v>135</v>
      </c>
      <c r="C54" s="36">
        <v>2028.25</v>
      </c>
      <c r="D54" s="21"/>
      <c r="E54" s="21"/>
      <c r="F54" s="15">
        <v>3000</v>
      </c>
      <c r="G54" s="15">
        <v>2850</v>
      </c>
      <c r="I54" s="8">
        <f t="shared" si="0"/>
        <v>150</v>
      </c>
    </row>
    <row r="55" spans="1:9" ht="15" customHeight="1">
      <c r="A55" s="17" t="s">
        <v>32</v>
      </c>
      <c r="B55" s="17" t="s">
        <v>136</v>
      </c>
      <c r="C55" s="36">
        <v>1300</v>
      </c>
      <c r="D55" s="21"/>
      <c r="E55" s="21"/>
      <c r="F55" s="15">
        <v>2500</v>
      </c>
      <c r="G55" s="15">
        <v>6900</v>
      </c>
      <c r="I55" s="8">
        <f t="shared" si="0"/>
        <v>4400</v>
      </c>
    </row>
    <row r="56" spans="1:9" ht="15" customHeight="1">
      <c r="A56" s="17" t="s">
        <v>33</v>
      </c>
      <c r="B56" s="17" t="s">
        <v>137</v>
      </c>
      <c r="C56" s="36">
        <v>8275</v>
      </c>
      <c r="D56" s="21"/>
      <c r="E56" s="21"/>
      <c r="F56" s="15">
        <v>12000</v>
      </c>
      <c r="G56" s="15">
        <v>13650</v>
      </c>
      <c r="I56" s="8">
        <f t="shared" si="0"/>
        <v>1650</v>
      </c>
    </row>
    <row r="57" spans="1:9" ht="15" customHeight="1">
      <c r="A57" s="17" t="s">
        <v>34</v>
      </c>
      <c r="B57" s="17" t="s">
        <v>138</v>
      </c>
      <c r="C57" s="36">
        <v>2000</v>
      </c>
      <c r="D57" s="21"/>
      <c r="E57" s="21"/>
      <c r="F57" s="15">
        <v>3000</v>
      </c>
      <c r="G57" s="15">
        <v>2500</v>
      </c>
      <c r="I57" s="8">
        <f t="shared" si="0"/>
        <v>500</v>
      </c>
    </row>
    <row r="58" spans="1:9" ht="15" customHeight="1">
      <c r="A58" s="17" t="s">
        <v>35</v>
      </c>
      <c r="B58" s="17" t="s">
        <v>139</v>
      </c>
      <c r="C58" s="36">
        <v>105788.5</v>
      </c>
      <c r="D58" s="21"/>
      <c r="E58" s="21"/>
      <c r="F58" s="15">
        <v>80000</v>
      </c>
      <c r="G58" s="15">
        <v>76200</v>
      </c>
      <c r="I58" s="8">
        <f t="shared" si="0"/>
        <v>3800</v>
      </c>
    </row>
    <row r="59" spans="1:9" ht="15" customHeight="1">
      <c r="A59" s="17" t="s">
        <v>36</v>
      </c>
      <c r="B59" s="17" t="s">
        <v>140</v>
      </c>
      <c r="C59" s="36">
        <v>7065.6</v>
      </c>
      <c r="D59" s="21"/>
      <c r="E59" s="21"/>
      <c r="F59" s="15">
        <v>9000</v>
      </c>
      <c r="G59" s="15">
        <v>8500</v>
      </c>
      <c r="I59" s="8">
        <f t="shared" si="0"/>
        <v>500</v>
      </c>
    </row>
    <row r="60" spans="1:9" ht="15" customHeight="1">
      <c r="A60" s="17" t="s">
        <v>37</v>
      </c>
      <c r="B60" s="17" t="s">
        <v>141</v>
      </c>
      <c r="C60" s="36">
        <v>4870</v>
      </c>
      <c r="D60" s="21"/>
      <c r="E60" s="21"/>
      <c r="F60" s="15">
        <v>8000</v>
      </c>
      <c r="G60" s="15">
        <v>9970</v>
      </c>
      <c r="I60" s="8">
        <f t="shared" si="0"/>
        <v>1970</v>
      </c>
    </row>
    <row r="61" spans="1:9" ht="15" customHeight="1">
      <c r="A61" s="25" t="s">
        <v>206</v>
      </c>
      <c r="B61" s="25" t="s">
        <v>142</v>
      </c>
      <c r="C61" s="38">
        <v>8229.35</v>
      </c>
      <c r="D61" s="26"/>
      <c r="E61" s="26"/>
      <c r="F61" s="27">
        <v>11000</v>
      </c>
      <c r="G61" s="27">
        <v>11250</v>
      </c>
      <c r="I61" s="8">
        <f t="shared" si="0"/>
        <v>250</v>
      </c>
    </row>
    <row r="62" spans="1:9" ht="15" customHeight="1">
      <c r="A62" s="25" t="s">
        <v>207</v>
      </c>
      <c r="B62" s="25" t="s">
        <v>143</v>
      </c>
      <c r="C62" s="38">
        <v>3570</v>
      </c>
      <c r="D62" s="26"/>
      <c r="E62" s="26"/>
      <c r="F62" s="27">
        <v>6000</v>
      </c>
      <c r="G62" s="27">
        <v>8000</v>
      </c>
      <c r="I62" s="8">
        <f t="shared" si="0"/>
        <v>2000</v>
      </c>
    </row>
    <row r="63" spans="1:9" ht="15" customHeight="1">
      <c r="A63" s="25" t="s">
        <v>208</v>
      </c>
      <c r="B63" s="25" t="s">
        <v>144</v>
      </c>
      <c r="C63" s="38">
        <v>6053</v>
      </c>
      <c r="D63" s="26"/>
      <c r="E63" s="26"/>
      <c r="F63" s="27">
        <v>9000</v>
      </c>
      <c r="G63" s="27">
        <v>8500</v>
      </c>
      <c r="I63" s="8">
        <f t="shared" si="0"/>
        <v>500</v>
      </c>
    </row>
    <row r="64" spans="1:9" ht="15" customHeight="1">
      <c r="A64" s="25" t="s">
        <v>209</v>
      </c>
      <c r="B64" s="25" t="s">
        <v>145</v>
      </c>
      <c r="C64" s="38">
        <v>6480</v>
      </c>
      <c r="D64" s="26"/>
      <c r="E64" s="26"/>
      <c r="F64" s="27">
        <v>9000</v>
      </c>
      <c r="G64" s="27">
        <v>9750</v>
      </c>
      <c r="I64" s="8">
        <f t="shared" si="0"/>
        <v>750</v>
      </c>
    </row>
    <row r="65" spans="1:9" ht="15" customHeight="1">
      <c r="A65" s="17" t="s">
        <v>210</v>
      </c>
      <c r="B65" s="17" t="s">
        <v>146</v>
      </c>
      <c r="C65" s="36">
        <v>16419.5</v>
      </c>
      <c r="D65" s="21"/>
      <c r="E65" s="21"/>
      <c r="F65" s="15">
        <v>18500</v>
      </c>
      <c r="G65" s="15">
        <v>22750</v>
      </c>
      <c r="I65" s="8">
        <f t="shared" si="0"/>
        <v>4250</v>
      </c>
    </row>
    <row r="66" spans="1:9" ht="15" customHeight="1">
      <c r="A66" s="17" t="s">
        <v>38</v>
      </c>
      <c r="B66" s="17" t="s">
        <v>147</v>
      </c>
      <c r="C66" s="36">
        <v>9427</v>
      </c>
      <c r="D66" s="21"/>
      <c r="E66" s="21"/>
      <c r="F66" s="15">
        <v>12000</v>
      </c>
      <c r="G66" s="15">
        <v>10650</v>
      </c>
      <c r="I66" s="8">
        <f t="shared" si="0"/>
        <v>1350</v>
      </c>
    </row>
    <row r="67" spans="1:9" ht="15" customHeight="1">
      <c r="A67" s="17" t="s">
        <v>39</v>
      </c>
      <c r="B67" s="17" t="s">
        <v>148</v>
      </c>
      <c r="C67" s="36">
        <v>8440</v>
      </c>
      <c r="D67" s="21"/>
      <c r="E67" s="21"/>
      <c r="F67" s="15">
        <v>12000</v>
      </c>
      <c r="G67" s="15">
        <v>13900</v>
      </c>
      <c r="I67" s="8">
        <f t="shared" si="0"/>
        <v>1900</v>
      </c>
    </row>
    <row r="68" spans="1:9" ht="15" customHeight="1">
      <c r="A68" s="17" t="s">
        <v>40</v>
      </c>
      <c r="B68" s="17" t="s">
        <v>149</v>
      </c>
      <c r="C68" s="36">
        <v>1430.3000000000002</v>
      </c>
      <c r="D68" s="21"/>
      <c r="E68" s="21"/>
      <c r="F68" s="15">
        <v>2000</v>
      </c>
      <c r="G68" s="15">
        <v>1900</v>
      </c>
      <c r="I68" s="8">
        <f t="shared" si="0"/>
        <v>100</v>
      </c>
    </row>
    <row r="69" spans="1:9" ht="15" customHeight="1">
      <c r="A69" s="17" t="s">
        <v>41</v>
      </c>
      <c r="B69" s="17" t="s">
        <v>150</v>
      </c>
      <c r="C69" s="36">
        <v>3475</v>
      </c>
      <c r="D69" s="21"/>
      <c r="E69" s="21"/>
      <c r="F69" s="15">
        <v>7500</v>
      </c>
      <c r="G69" s="15">
        <v>4200</v>
      </c>
      <c r="I69" s="8">
        <f t="shared" si="0"/>
        <v>3300</v>
      </c>
    </row>
    <row r="70" spans="1:9" ht="15" customHeight="1">
      <c r="A70" s="17" t="s">
        <v>42</v>
      </c>
      <c r="B70" s="17" t="s">
        <v>151</v>
      </c>
      <c r="C70" s="36">
        <v>5510</v>
      </c>
      <c r="D70" s="21"/>
      <c r="E70" s="21"/>
      <c r="F70" s="15">
        <v>8000</v>
      </c>
      <c r="G70" s="15">
        <v>9100</v>
      </c>
      <c r="I70" s="8">
        <f t="shared" si="0"/>
        <v>1100</v>
      </c>
    </row>
    <row r="71" spans="1:9" ht="15" customHeight="1">
      <c r="A71" s="17" t="s">
        <v>43</v>
      </c>
      <c r="B71" s="17" t="s">
        <v>152</v>
      </c>
      <c r="C71" s="36">
        <v>1491.55</v>
      </c>
      <c r="D71" s="21"/>
      <c r="E71" s="21"/>
      <c r="F71" s="15">
        <v>2000</v>
      </c>
      <c r="G71" s="15">
        <v>1900</v>
      </c>
      <c r="I71" s="8">
        <f t="shared" si="0"/>
        <v>100</v>
      </c>
    </row>
    <row r="72" spans="1:9" ht="15" customHeight="1">
      <c r="A72" s="17" t="s">
        <v>153</v>
      </c>
      <c r="B72" s="17" t="s">
        <v>154</v>
      </c>
      <c r="C72" s="36">
        <v>5075</v>
      </c>
      <c r="D72" s="21"/>
      <c r="E72" s="21"/>
      <c r="F72" s="15">
        <v>9500</v>
      </c>
      <c r="G72" s="15">
        <v>4850</v>
      </c>
      <c r="I72" s="8">
        <f t="shared" si="0"/>
        <v>4650</v>
      </c>
    </row>
    <row r="73" spans="1:9" ht="15" customHeight="1">
      <c r="A73" s="17" t="s">
        <v>155</v>
      </c>
      <c r="B73" s="17" t="s">
        <v>156</v>
      </c>
      <c r="C73" s="36">
        <v>3900</v>
      </c>
      <c r="D73" s="21"/>
      <c r="E73" s="21"/>
      <c r="F73" s="15">
        <v>7000</v>
      </c>
      <c r="G73" s="15">
        <v>8500</v>
      </c>
      <c r="I73" s="8">
        <f t="shared" si="0"/>
        <v>1500</v>
      </c>
    </row>
    <row r="74" spans="1:9" ht="15" customHeight="1">
      <c r="A74" s="17" t="s">
        <v>157</v>
      </c>
      <c r="B74" s="17" t="s">
        <v>158</v>
      </c>
      <c r="C74" s="36">
        <v>220.5</v>
      </c>
      <c r="D74" s="21"/>
      <c r="E74" s="21"/>
      <c r="F74" s="15">
        <v>500</v>
      </c>
      <c r="G74" s="15">
        <v>480</v>
      </c>
      <c r="I74" s="8">
        <f t="shared" si="0"/>
        <v>20</v>
      </c>
    </row>
    <row r="75" spans="1:9" ht="15" customHeight="1">
      <c r="A75" s="17" t="s">
        <v>159</v>
      </c>
      <c r="B75" s="17" t="s">
        <v>160</v>
      </c>
      <c r="C75" s="36">
        <v>6242.849999999999</v>
      </c>
      <c r="D75" s="21"/>
      <c r="E75" s="21"/>
      <c r="F75" s="15">
        <v>8500</v>
      </c>
      <c r="G75" s="15">
        <v>8525</v>
      </c>
      <c r="I75" s="8">
        <f t="shared" si="0"/>
        <v>25</v>
      </c>
    </row>
    <row r="76" spans="1:9" ht="15" customHeight="1">
      <c r="A76" s="17" t="s">
        <v>161</v>
      </c>
      <c r="B76" s="17" t="s">
        <v>162</v>
      </c>
      <c r="C76" s="36">
        <v>200.8</v>
      </c>
      <c r="D76" s="21"/>
      <c r="E76" s="21"/>
      <c r="F76" s="15">
        <v>1000</v>
      </c>
      <c r="G76" s="15">
        <v>450</v>
      </c>
      <c r="I76" s="8">
        <f t="shared" si="0"/>
        <v>550</v>
      </c>
    </row>
    <row r="77" spans="1:9" ht="15" customHeight="1">
      <c r="A77" s="17" t="s">
        <v>163</v>
      </c>
      <c r="B77" s="17" t="s">
        <v>164</v>
      </c>
      <c r="C77" s="36">
        <v>6480</v>
      </c>
      <c r="D77" s="21"/>
      <c r="E77" s="21"/>
      <c r="F77" s="15">
        <v>11000</v>
      </c>
      <c r="G77" s="15">
        <v>11200</v>
      </c>
      <c r="I77" s="8">
        <f t="shared" si="0"/>
        <v>200</v>
      </c>
    </row>
    <row r="78" spans="1:9" ht="14.25">
      <c r="A78" s="17" t="s">
        <v>165</v>
      </c>
      <c r="B78" s="17" t="s">
        <v>166</v>
      </c>
      <c r="C78" s="36">
        <v>530.45</v>
      </c>
      <c r="D78" s="21"/>
      <c r="E78" s="21"/>
      <c r="F78" s="15">
        <v>1000</v>
      </c>
      <c r="G78" s="15">
        <v>800</v>
      </c>
      <c r="I78" s="8">
        <f t="shared" si="0"/>
        <v>200</v>
      </c>
    </row>
    <row r="79" spans="1:9" ht="14.25">
      <c r="A79" s="17" t="s">
        <v>167</v>
      </c>
      <c r="B79" s="17" t="s">
        <v>168</v>
      </c>
      <c r="C79" s="36">
        <v>619.45</v>
      </c>
      <c r="D79" s="21"/>
      <c r="E79" s="21"/>
      <c r="F79" s="15">
        <v>1000</v>
      </c>
      <c r="G79" s="15">
        <v>900</v>
      </c>
      <c r="I79" s="8">
        <f t="shared" si="0"/>
        <v>100</v>
      </c>
    </row>
    <row r="80" spans="1:9" ht="14.25">
      <c r="A80" s="18" t="s">
        <v>169</v>
      </c>
      <c r="B80" s="18" t="s">
        <v>170</v>
      </c>
      <c r="C80" s="37">
        <v>0</v>
      </c>
      <c r="D80" s="21"/>
      <c r="E80" s="21"/>
      <c r="F80" s="15">
        <v>0</v>
      </c>
      <c r="G80" s="15">
        <v>0</v>
      </c>
      <c r="I80" s="8">
        <f t="shared" si="0"/>
        <v>0</v>
      </c>
    </row>
    <row r="81" spans="1:9" ht="14.25">
      <c r="A81" s="17" t="s">
        <v>171</v>
      </c>
      <c r="B81" s="17" t="s">
        <v>172</v>
      </c>
      <c r="C81" s="36">
        <v>9975.45</v>
      </c>
      <c r="D81" s="21"/>
      <c r="E81" s="21"/>
      <c r="F81" s="15">
        <v>13500</v>
      </c>
      <c r="G81" s="15">
        <v>12500</v>
      </c>
      <c r="I81" s="8">
        <f aca="true" t="shared" si="1" ref="I81:I101">ABS(F81-G81)</f>
        <v>1000</v>
      </c>
    </row>
    <row r="82" spans="1:9" ht="14.25">
      <c r="A82" s="17" t="s">
        <v>173</v>
      </c>
      <c r="B82" s="17" t="s">
        <v>174</v>
      </c>
      <c r="C82" s="36">
        <v>3475</v>
      </c>
      <c r="D82" s="21"/>
      <c r="E82" s="21"/>
      <c r="F82" s="15">
        <v>9000</v>
      </c>
      <c r="G82" s="15">
        <v>4150</v>
      </c>
      <c r="I82" s="8">
        <f t="shared" si="1"/>
        <v>4850</v>
      </c>
    </row>
    <row r="83" spans="1:9" ht="14.25">
      <c r="A83" s="17" t="s">
        <v>175</v>
      </c>
      <c r="B83" s="17" t="s">
        <v>176</v>
      </c>
      <c r="C83" s="36">
        <v>330</v>
      </c>
      <c r="D83" s="21"/>
      <c r="E83" s="21"/>
      <c r="F83" s="15">
        <v>2000</v>
      </c>
      <c r="G83" s="15">
        <v>3360</v>
      </c>
      <c r="I83" s="8">
        <f t="shared" si="1"/>
        <v>1360</v>
      </c>
    </row>
    <row r="84" spans="1:9" ht="14.25">
      <c r="A84" s="18" t="s">
        <v>211</v>
      </c>
      <c r="B84" s="18" t="s">
        <v>177</v>
      </c>
      <c r="C84" s="37">
        <v>0</v>
      </c>
      <c r="D84" s="21"/>
      <c r="E84" s="21"/>
      <c r="F84" s="15">
        <v>0</v>
      </c>
      <c r="G84" s="15">
        <v>0</v>
      </c>
      <c r="I84" s="8">
        <f t="shared" si="1"/>
        <v>0</v>
      </c>
    </row>
    <row r="85" spans="1:9" ht="14.25">
      <c r="A85" s="17" t="s">
        <v>212</v>
      </c>
      <c r="B85" s="17" t="s">
        <v>178</v>
      </c>
      <c r="C85" s="36">
        <v>6005</v>
      </c>
      <c r="D85" s="21"/>
      <c r="E85" s="21"/>
      <c r="F85" s="15">
        <v>10000</v>
      </c>
      <c r="G85" s="15">
        <v>13200</v>
      </c>
      <c r="I85" s="8">
        <f t="shared" si="1"/>
        <v>3200</v>
      </c>
    </row>
    <row r="86" spans="1:9" ht="14.25">
      <c r="A86" s="18" t="s">
        <v>213</v>
      </c>
      <c r="B86" s="18" t="s">
        <v>179</v>
      </c>
      <c r="C86" s="37">
        <v>0</v>
      </c>
      <c r="D86" s="21"/>
      <c r="E86" s="21"/>
      <c r="F86" s="15">
        <v>0</v>
      </c>
      <c r="G86" s="15">
        <v>0</v>
      </c>
      <c r="I86" s="8">
        <f t="shared" si="1"/>
        <v>0</v>
      </c>
    </row>
    <row r="87" spans="1:9" ht="14.25">
      <c r="A87" s="17" t="s">
        <v>180</v>
      </c>
      <c r="B87" s="17" t="s">
        <v>181</v>
      </c>
      <c r="C87" s="36">
        <v>1727.55</v>
      </c>
      <c r="D87" s="21"/>
      <c r="E87" s="21"/>
      <c r="F87" s="15">
        <v>3000</v>
      </c>
      <c r="G87" s="15">
        <v>2550</v>
      </c>
      <c r="I87" s="8">
        <f t="shared" si="1"/>
        <v>450</v>
      </c>
    </row>
    <row r="88" spans="1:9" ht="14.25">
      <c r="A88" s="17" t="s">
        <v>182</v>
      </c>
      <c r="B88" s="17" t="s">
        <v>183</v>
      </c>
      <c r="C88" s="36">
        <v>4044.8</v>
      </c>
      <c r="D88" s="21"/>
      <c r="E88" s="21"/>
      <c r="F88" s="15">
        <v>5000</v>
      </c>
      <c r="G88" s="15">
        <v>4600</v>
      </c>
      <c r="I88" s="8">
        <f t="shared" si="1"/>
        <v>400</v>
      </c>
    </row>
    <row r="89" spans="1:9" ht="14.25">
      <c r="A89" s="17" t="s">
        <v>184</v>
      </c>
      <c r="B89" s="17" t="s">
        <v>185</v>
      </c>
      <c r="C89" s="36">
        <v>1875</v>
      </c>
      <c r="D89" s="21"/>
      <c r="E89" s="21"/>
      <c r="F89" s="15">
        <v>6000</v>
      </c>
      <c r="G89" s="15">
        <v>2300</v>
      </c>
      <c r="I89" s="8">
        <f t="shared" si="1"/>
        <v>3700</v>
      </c>
    </row>
    <row r="90" spans="1:9" ht="15">
      <c r="A90" s="17" t="s">
        <v>186</v>
      </c>
      <c r="B90" s="17" t="s">
        <v>187</v>
      </c>
      <c r="C90" s="36">
        <v>81207.95000000001</v>
      </c>
      <c r="D90" s="21"/>
      <c r="E90" s="21"/>
      <c r="F90" s="15">
        <v>98000</v>
      </c>
      <c r="G90" s="15">
        <v>129500</v>
      </c>
      <c r="I90" s="34">
        <f t="shared" si="1"/>
        <v>31500</v>
      </c>
    </row>
    <row r="91" spans="1:9" ht="14.25">
      <c r="A91" s="17" t="s">
        <v>188</v>
      </c>
      <c r="B91" s="17" t="s">
        <v>189</v>
      </c>
      <c r="C91" s="36">
        <v>1075</v>
      </c>
      <c r="D91" s="21"/>
      <c r="E91" s="21"/>
      <c r="F91" s="15">
        <v>3000</v>
      </c>
      <c r="G91" s="15">
        <v>1650</v>
      </c>
      <c r="I91" s="8">
        <f t="shared" si="1"/>
        <v>1350</v>
      </c>
    </row>
    <row r="92" spans="1:9" ht="15">
      <c r="A92" s="17" t="s">
        <v>190</v>
      </c>
      <c r="B92" s="17" t="s">
        <v>191</v>
      </c>
      <c r="C92" s="36">
        <v>99220</v>
      </c>
      <c r="D92" s="21"/>
      <c r="E92" s="21"/>
      <c r="F92" s="15">
        <v>104000</v>
      </c>
      <c r="G92" s="15">
        <v>185500</v>
      </c>
      <c r="I92" s="34">
        <f t="shared" si="1"/>
        <v>81500</v>
      </c>
    </row>
    <row r="93" spans="1:9" ht="14.25">
      <c r="A93" s="17" t="s">
        <v>214</v>
      </c>
      <c r="B93" s="17" t="s">
        <v>192</v>
      </c>
      <c r="C93" s="36">
        <v>689.8500000000001</v>
      </c>
      <c r="D93" s="21"/>
      <c r="E93" s="21"/>
      <c r="F93" s="15">
        <v>1000</v>
      </c>
      <c r="G93" s="15">
        <v>950</v>
      </c>
      <c r="I93" s="8">
        <f t="shared" si="1"/>
        <v>50</v>
      </c>
    </row>
    <row r="94" spans="1:9" ht="14.25">
      <c r="A94" s="17" t="s">
        <v>215</v>
      </c>
      <c r="B94" s="17" t="s">
        <v>193</v>
      </c>
      <c r="C94" s="36">
        <v>4065</v>
      </c>
      <c r="D94" s="21"/>
      <c r="E94" s="21"/>
      <c r="F94" s="15">
        <v>8000</v>
      </c>
      <c r="G94" s="15">
        <v>8900</v>
      </c>
      <c r="I94" s="8">
        <f t="shared" si="1"/>
        <v>900</v>
      </c>
    </row>
    <row r="95" spans="1:9" ht="14.25">
      <c r="A95" s="17" t="s">
        <v>216</v>
      </c>
      <c r="B95" s="17" t="s">
        <v>194</v>
      </c>
      <c r="C95" s="36">
        <v>2000</v>
      </c>
      <c r="D95" s="21"/>
      <c r="E95" s="21"/>
      <c r="F95" s="15">
        <v>3000</v>
      </c>
      <c r="G95" s="15">
        <v>2500</v>
      </c>
      <c r="I95" s="8">
        <f t="shared" si="1"/>
        <v>500</v>
      </c>
    </row>
    <row r="96" spans="1:9" ht="14.25">
      <c r="A96" s="17" t="s">
        <v>217</v>
      </c>
      <c r="B96" s="17" t="s">
        <v>195</v>
      </c>
      <c r="C96" s="36">
        <v>12272.5</v>
      </c>
      <c r="D96" s="21"/>
      <c r="E96" s="21"/>
      <c r="F96" s="15">
        <v>20000</v>
      </c>
      <c r="G96" s="15">
        <v>12000</v>
      </c>
      <c r="I96" s="8">
        <f t="shared" si="1"/>
        <v>8000</v>
      </c>
    </row>
    <row r="97" spans="1:9" ht="14.25">
      <c r="A97" s="17" t="s">
        <v>218</v>
      </c>
      <c r="B97" s="17" t="s">
        <v>196</v>
      </c>
      <c r="C97" s="36">
        <v>4540</v>
      </c>
      <c r="D97" s="21"/>
      <c r="E97" s="21"/>
      <c r="F97" s="15">
        <v>8000</v>
      </c>
      <c r="G97" s="15">
        <v>8750</v>
      </c>
      <c r="I97" s="8">
        <f t="shared" si="1"/>
        <v>750</v>
      </c>
    </row>
    <row r="98" spans="1:9" ht="14.25">
      <c r="A98" s="17" t="s">
        <v>219</v>
      </c>
      <c r="B98" s="17" t="s">
        <v>197</v>
      </c>
      <c r="C98" s="36">
        <v>8026</v>
      </c>
      <c r="D98" s="21"/>
      <c r="E98" s="21"/>
      <c r="F98" s="15">
        <v>15000</v>
      </c>
      <c r="G98" s="15">
        <v>10650</v>
      </c>
      <c r="I98" s="8">
        <f t="shared" si="1"/>
        <v>4350</v>
      </c>
    </row>
    <row r="99" spans="1:9" ht="15">
      <c r="A99" s="23"/>
      <c r="B99" s="24" t="s">
        <v>224</v>
      </c>
      <c r="C99" s="28">
        <f>SUM(C61:C64)</f>
        <v>24332.35</v>
      </c>
      <c r="D99" s="26">
        <f>SUM(D61:D64)</f>
        <v>0</v>
      </c>
      <c r="E99" s="26">
        <f>SUM(E61:E64)</f>
        <v>0</v>
      </c>
      <c r="F99" s="28">
        <f>SUM(F61:F64)</f>
        <v>35000</v>
      </c>
      <c r="G99" s="28">
        <f>SUM(G61:G64)</f>
        <v>37500</v>
      </c>
      <c r="I99" s="8">
        <f t="shared" si="1"/>
        <v>2500</v>
      </c>
    </row>
    <row r="100" spans="1:9" ht="15.75" thickBot="1">
      <c r="A100" s="29"/>
      <c r="B100" s="30" t="s">
        <v>225</v>
      </c>
      <c r="C100" s="32">
        <f>SUM(C16:C98)-C99</f>
        <v>1188660.3</v>
      </c>
      <c r="D100" s="31">
        <f>SUM(D16:D98)-D99</f>
        <v>0</v>
      </c>
      <c r="E100" s="31">
        <f>SUM(E16:E98)-E99</f>
        <v>0</v>
      </c>
      <c r="F100" s="32">
        <f>SUM(F16:F98)-F99</f>
        <v>1244350</v>
      </c>
      <c r="G100" s="32">
        <f>SUM(G16:G98)-G99</f>
        <v>1323580</v>
      </c>
      <c r="I100" s="8">
        <f t="shared" si="1"/>
        <v>79230</v>
      </c>
    </row>
    <row r="101" spans="2:10" ht="15">
      <c r="B101" s="24" t="s">
        <v>226</v>
      </c>
      <c r="C101" s="28">
        <f>SUM(C99:C100)</f>
        <v>1212992.6500000001</v>
      </c>
      <c r="D101" s="26">
        <f>SUM(D99:D100)</f>
        <v>0</v>
      </c>
      <c r="E101" s="26">
        <f>SUM(E99:E100)</f>
        <v>0</v>
      </c>
      <c r="F101" s="28">
        <f>SUM(F99:F100)</f>
        <v>1279350</v>
      </c>
      <c r="G101" s="28">
        <f>SUM(G99:G100)</f>
        <v>1361080</v>
      </c>
      <c r="I101" s="8">
        <f t="shared" si="1"/>
        <v>81730</v>
      </c>
      <c r="J101" s="33"/>
    </row>
    <row r="102" spans="1:7" ht="14.25">
      <c r="A102" s="14" t="s">
        <v>48</v>
      </c>
      <c r="B102" s="14" t="s">
        <v>49</v>
      </c>
      <c r="C102" s="39">
        <v>3</v>
      </c>
      <c r="D102" s="21"/>
      <c r="E102" s="21"/>
      <c r="F102" s="15">
        <v>2.5</v>
      </c>
      <c r="G102" s="15">
        <v>3</v>
      </c>
    </row>
    <row r="103" spans="1:7" ht="14.25">
      <c r="A103" s="14" t="s">
        <v>50</v>
      </c>
      <c r="B103" s="14" t="s">
        <v>51</v>
      </c>
      <c r="C103" s="39">
        <v>80</v>
      </c>
      <c r="D103" s="21"/>
      <c r="E103" s="21"/>
      <c r="F103" s="15">
        <v>85</v>
      </c>
      <c r="G103" s="15">
        <v>70</v>
      </c>
    </row>
    <row r="104" spans="1:7" ht="14.25">
      <c r="A104" s="14" t="s">
        <v>52</v>
      </c>
      <c r="B104" s="14" t="s">
        <v>53</v>
      </c>
      <c r="C104" s="39">
        <v>40</v>
      </c>
      <c r="D104" s="21"/>
      <c r="E104" s="21"/>
      <c r="F104" s="15">
        <v>45</v>
      </c>
      <c r="G104" s="15">
        <v>80</v>
      </c>
    </row>
    <row r="105" spans="1:7" ht="14.25">
      <c r="A105" s="14" t="s">
        <v>54</v>
      </c>
      <c r="B105" s="14" t="s">
        <v>55</v>
      </c>
      <c r="C105" s="39">
        <v>138</v>
      </c>
      <c r="D105" s="21"/>
      <c r="E105" s="21"/>
      <c r="F105" s="15">
        <v>130</v>
      </c>
      <c r="G105" s="15">
        <v>105</v>
      </c>
    </row>
    <row r="106" spans="1:7" ht="14.25">
      <c r="A106" s="14" t="s">
        <v>56</v>
      </c>
      <c r="B106" s="14" t="s">
        <v>57</v>
      </c>
      <c r="C106" s="39">
        <v>2.5</v>
      </c>
      <c r="D106" s="21"/>
      <c r="E106" s="21"/>
      <c r="F106" s="15">
        <v>2.5</v>
      </c>
      <c r="G106" s="15">
        <v>3</v>
      </c>
    </row>
    <row r="107" spans="1:7" ht="14.25">
      <c r="A107" s="14" t="s">
        <v>58</v>
      </c>
      <c r="B107" s="14" t="s">
        <v>59</v>
      </c>
      <c r="C107" s="39">
        <v>1000</v>
      </c>
      <c r="D107" s="21"/>
      <c r="E107" s="21"/>
      <c r="F107" s="15">
        <v>1250</v>
      </c>
      <c r="G107" s="15">
        <v>850</v>
      </c>
    </row>
    <row r="108" spans="1:7" ht="14.25">
      <c r="A108" s="14" t="s">
        <v>60</v>
      </c>
      <c r="B108" s="14" t="s">
        <v>61</v>
      </c>
      <c r="C108" s="39">
        <v>150</v>
      </c>
      <c r="D108" s="21"/>
      <c r="E108" s="21"/>
      <c r="F108" s="15">
        <v>120</v>
      </c>
      <c r="G108" s="15">
        <v>105</v>
      </c>
    </row>
    <row r="109" spans="1:7" ht="14.25">
      <c r="A109" s="2" t="s">
        <v>62</v>
      </c>
      <c r="B109" s="2" t="s">
        <v>65</v>
      </c>
      <c r="C109" s="33">
        <v>40</v>
      </c>
      <c r="D109" s="22"/>
      <c r="E109" s="22"/>
      <c r="F109" s="16">
        <v>45</v>
      </c>
      <c r="G109" s="16">
        <v>135</v>
      </c>
    </row>
    <row r="110" spans="1:7" ht="14.25">
      <c r="A110" s="2" t="s">
        <v>63</v>
      </c>
      <c r="B110" s="2" t="s">
        <v>67</v>
      </c>
      <c r="C110" s="33">
        <v>138</v>
      </c>
      <c r="D110" s="22"/>
      <c r="E110" s="22"/>
      <c r="F110" s="16">
        <v>110</v>
      </c>
      <c r="G110" s="16">
        <v>95</v>
      </c>
    </row>
    <row r="111" spans="1:7" ht="14.25">
      <c r="A111" s="2" t="s">
        <v>64</v>
      </c>
      <c r="B111" s="2" t="s">
        <v>69</v>
      </c>
      <c r="C111" s="33">
        <v>145</v>
      </c>
      <c r="D111" s="22"/>
      <c r="E111" s="22"/>
      <c r="F111" s="16">
        <v>182</v>
      </c>
      <c r="G111" s="16">
        <v>135</v>
      </c>
    </row>
    <row r="112" spans="1:7" ht="14.25">
      <c r="A112" s="2" t="s">
        <v>66</v>
      </c>
      <c r="B112" s="2" t="s">
        <v>71</v>
      </c>
      <c r="C112" s="33">
        <v>4</v>
      </c>
      <c r="D112" s="22"/>
      <c r="E112" s="22"/>
      <c r="F112" s="16">
        <v>4</v>
      </c>
      <c r="G112" s="16">
        <v>8.5</v>
      </c>
    </row>
    <row r="113" spans="1:7" ht="14.25">
      <c r="A113" s="2" t="s">
        <v>68</v>
      </c>
      <c r="B113" s="2" t="s">
        <v>73</v>
      </c>
      <c r="C113" s="33">
        <v>80</v>
      </c>
      <c r="D113" s="22"/>
      <c r="E113" s="22"/>
      <c r="F113" s="16">
        <v>160</v>
      </c>
      <c r="G113" s="16">
        <v>105</v>
      </c>
    </row>
    <row r="114" spans="1:7" ht="14.25">
      <c r="A114" s="2" t="s">
        <v>70</v>
      </c>
      <c r="B114" s="2" t="s">
        <v>75</v>
      </c>
      <c r="C114" s="33">
        <v>60</v>
      </c>
      <c r="D114" s="22"/>
      <c r="E114" s="22"/>
      <c r="F114" s="16">
        <v>200</v>
      </c>
      <c r="G114" s="16">
        <v>55</v>
      </c>
    </row>
    <row r="115" spans="1:7" ht="14.25">
      <c r="A115" s="2" t="s">
        <v>72</v>
      </c>
      <c r="B115" s="2" t="s">
        <v>77</v>
      </c>
      <c r="C115" s="33">
        <v>300</v>
      </c>
      <c r="D115" s="22"/>
      <c r="E115" s="22"/>
      <c r="F115" s="16">
        <v>250</v>
      </c>
      <c r="G115" s="16">
        <v>180</v>
      </c>
    </row>
    <row r="116" spans="1:7" ht="14.25">
      <c r="A116" s="2" t="s">
        <v>74</v>
      </c>
      <c r="B116" s="2" t="s">
        <v>81</v>
      </c>
      <c r="C116" s="33">
        <v>2.25</v>
      </c>
      <c r="D116" s="22"/>
      <c r="E116" s="22"/>
      <c r="F116" s="16">
        <v>2.5</v>
      </c>
      <c r="G116" s="16">
        <v>1</v>
      </c>
    </row>
    <row r="117" spans="1:7" ht="14.25">
      <c r="A117" s="2" t="s">
        <v>76</v>
      </c>
      <c r="B117" s="2" t="s">
        <v>83</v>
      </c>
      <c r="C117" s="33">
        <v>45</v>
      </c>
      <c r="D117" s="22"/>
      <c r="E117" s="22"/>
      <c r="F117" s="16">
        <v>100</v>
      </c>
      <c r="G117" s="16">
        <v>65</v>
      </c>
    </row>
    <row r="118" spans="1:7" ht="14.25">
      <c r="A118" s="2" t="s">
        <v>78</v>
      </c>
      <c r="B118" s="2" t="s">
        <v>85</v>
      </c>
      <c r="C118" s="33">
        <v>2</v>
      </c>
      <c r="D118" s="22"/>
      <c r="E118" s="22"/>
      <c r="F118" s="16">
        <v>15</v>
      </c>
      <c r="G118" s="16">
        <v>15</v>
      </c>
    </row>
    <row r="119" spans="1:7" ht="14.25">
      <c r="A119" s="2" t="s">
        <v>79</v>
      </c>
      <c r="B119" s="2" t="s">
        <v>86</v>
      </c>
      <c r="C119" s="33">
        <v>1.04</v>
      </c>
      <c r="D119" s="22"/>
      <c r="E119" s="22"/>
      <c r="F119" s="16">
        <v>0.65</v>
      </c>
      <c r="G119" s="16">
        <v>1.3</v>
      </c>
    </row>
    <row r="120" spans="1:7" ht="14.25">
      <c r="A120" s="2" t="s">
        <v>80</v>
      </c>
      <c r="B120" s="2" t="s">
        <v>198</v>
      </c>
      <c r="C120" s="33">
        <v>20</v>
      </c>
      <c r="D120" s="22"/>
      <c r="E120" s="22"/>
      <c r="F120" s="16">
        <v>50</v>
      </c>
      <c r="G120" s="16">
        <v>30</v>
      </c>
    </row>
    <row r="121" spans="1:7" ht="14.25">
      <c r="A121" s="2" t="s">
        <v>82</v>
      </c>
      <c r="B121" s="2" t="s">
        <v>87</v>
      </c>
      <c r="C121" s="33">
        <v>1.55</v>
      </c>
      <c r="D121" s="22"/>
      <c r="E121" s="22"/>
      <c r="F121" s="16">
        <v>2.25</v>
      </c>
      <c r="G121" s="16">
        <v>2.5</v>
      </c>
    </row>
    <row r="122" spans="1:7" ht="14.25">
      <c r="A122" s="2" t="s">
        <v>84</v>
      </c>
      <c r="B122" s="2" t="s">
        <v>88</v>
      </c>
      <c r="C122" s="33">
        <v>125</v>
      </c>
      <c r="D122" s="22"/>
      <c r="E122" s="22"/>
      <c r="F122" s="16">
        <v>85</v>
      </c>
      <c r="G122" s="16">
        <v>85</v>
      </c>
    </row>
    <row r="123" spans="1:7" ht="14.25">
      <c r="A123" s="2" t="s">
        <v>220</v>
      </c>
      <c r="B123" s="2" t="s">
        <v>221</v>
      </c>
      <c r="C123" s="33">
        <v>200</v>
      </c>
      <c r="D123" s="22"/>
      <c r="E123" s="22"/>
      <c r="F123" s="16">
        <v>225</v>
      </c>
      <c r="G123" s="16">
        <v>120</v>
      </c>
    </row>
  </sheetData>
  <sheetProtection password="DFED" sheet="1"/>
  <mergeCells count="4">
    <mergeCell ref="A1:G1"/>
    <mergeCell ref="A2:G2"/>
    <mergeCell ref="A3:G3"/>
    <mergeCell ref="E9:F9"/>
  </mergeCells>
  <printOptions horizontalCentered="1"/>
  <pageMargins left="0.5" right="0.5" top="0.5" bottom="0.25" header="0.5" footer="0.5"/>
  <pageSetup horizontalDpi="1200" verticalDpi="1200" orientation="landscape" scale="56" r:id="rId2"/>
  <ignoredErrors>
    <ignoredError sqref="F99:G99" formulaRang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Physical Plant</dc:creator>
  <cp:keywords/>
  <dc:description/>
  <cp:lastModifiedBy>Jeanne L. Fudrow</cp:lastModifiedBy>
  <cp:lastPrinted>2020-03-13T12:55:55Z</cp:lastPrinted>
  <dcterms:created xsi:type="dcterms:W3CDTF">2001-04-30T17:28:10Z</dcterms:created>
  <dcterms:modified xsi:type="dcterms:W3CDTF">2020-03-13T13:11:13Z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dd0839dfc0e7417d84e74681d91dc75d</vt:lpwstr>
  </property>
</Properties>
</file>