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bme108\Downloads\"/>
    </mc:Choice>
  </mc:AlternateContent>
  <xr:revisionPtr revIDLastSave="0" documentId="8_{934CB7BB-392E-4E50-86C9-AC906DCE43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re Alarm (1-C DGS)" sheetId="1" r:id="rId1"/>
  </sheets>
  <definedNames>
    <definedName name="_xlnm.Print_Area" localSheetId="0">'Fire Alarm (1-C DGS)'!$A$1:$I$16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I8" i="1"/>
  <c r="I11" i="1" s="1"/>
  <c r="H8" i="1"/>
  <c r="H11" i="1" s="1"/>
  <c r="F8" i="1"/>
  <c r="E8" i="1"/>
  <c r="E11" i="1" s="1"/>
  <c r="I7" i="1"/>
  <c r="H7" i="1"/>
  <c r="G7" i="1"/>
  <c r="G8" i="1" s="1"/>
  <c r="G11" i="1" s="1"/>
  <c r="F7" i="1"/>
</calcChain>
</file>

<file path=xl/sharedStrings.xml><?xml version="1.0" encoding="utf-8"?>
<sst xmlns="http://schemas.openxmlformats.org/spreadsheetml/2006/main" count="69" uniqueCount="44">
  <si>
    <t/>
  </si>
  <si>
    <t>Estimate</t>
  </si>
  <si>
    <t>Manada Electric, LLC</t>
  </si>
  <si>
    <t>GR Sponaugle &amp; Sons, Inc.</t>
  </si>
  <si>
    <t>Edwin L Heim Company</t>
  </si>
  <si>
    <t>IB Abel</t>
  </si>
  <si>
    <t>Project:</t>
  </si>
  <si>
    <t>HB-Library-Replace Fire Alarm</t>
  </si>
  <si>
    <t>Troy Cupp</t>
  </si>
  <si>
    <t>Ian Betts</t>
  </si>
  <si>
    <t>Suzanne Bushey</t>
  </si>
  <si>
    <t>Arijana Cooper</t>
  </si>
  <si>
    <t>Bid Open Date:</t>
  </si>
  <si>
    <t>05.21.2024 3:05 PM</t>
  </si>
  <si>
    <t>troy@manadaelectric.com</t>
  </si>
  <si>
    <t>ian.betts@grsponaugle.com</t>
  </si>
  <si>
    <t>suzanne.bushey@elheim.com</t>
  </si>
  <si>
    <t>arijana.cooper@ib-abel.com</t>
  </si>
  <si>
    <t>717-233-8619</t>
  </si>
  <si>
    <t>Description</t>
  </si>
  <si>
    <t>Quantity</t>
  </si>
  <si>
    <t>UoM</t>
  </si>
  <si>
    <t>Total Cost</t>
  </si>
  <si>
    <t>Base Bid</t>
  </si>
  <si>
    <t>1</t>
  </si>
  <si>
    <t>Replace the existing fire alarm system with new as per the design documents and specifications</t>
  </si>
  <si>
    <t>LS</t>
  </si>
  <si>
    <t>Base Bid Cost Total</t>
  </si>
  <si>
    <t>Bid Summary</t>
  </si>
  <si>
    <t>Base Bid Total</t>
  </si>
  <si>
    <t>Custom Fields</t>
  </si>
  <si>
    <t>Bid Bond</t>
  </si>
  <si>
    <t> A-4164 PSU FA bid bond-.pdf (version 1)</t>
  </si>
  <si>
    <t> Bid Bond 24-074.pdf (version 1)</t>
  </si>
  <si>
    <t> Heim PSU Madlyn Hanes Fire Alarm BB.pdf (version 1)</t>
  </si>
  <si>
    <t> Bid Bond.pdf (version 1)</t>
  </si>
  <si>
    <t>Qualifications and Exceptions Statement</t>
  </si>
  <si>
    <t>No qualifications or clarifications will be accepted. All questions and clarifications are to be addressed via RFI during the bid period.  Submission of such with a Bid may result in the Bid being REJECTED at the University's discretion.</t>
  </si>
  <si>
    <t>PA Vendor Number (required for DGS projects only)</t>
  </si>
  <si>
    <t>510072</t>
  </si>
  <si>
    <t>PA081915</t>
  </si>
  <si>
    <t>PA065207</t>
  </si>
  <si>
    <t>117611</t>
  </si>
  <si>
    <t xml:space="preserve">Project # 	00-09467.00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</si>
</sst>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2E333D"/>
      <name val="Arial"/>
      <family val="2"/>
    </font>
    <font>
      <sz val="10"/>
      <color rgb="FF2E33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5F0FF"/>
        <bgColor indexed="64"/>
      </patternFill>
    </fill>
    <fill>
      <patternFill patternType="solid">
        <fgColor rgb="FFCFD6DE"/>
        <bgColor indexed="64"/>
      </patternFill>
    </fill>
    <fill>
      <patternFill patternType="solid">
        <fgColor rgb="FFEFF1F3"/>
        <bgColor indexed="64"/>
      </patternFill>
    </fill>
    <fill>
      <patternFill patternType="solid">
        <fgColor rgb="FFE1E6EA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4" borderId="15" xfId="0" applyFill="1" applyBorder="1"/>
    <xf numFmtId="0" fontId="0" fillId="4" borderId="14" xfId="0" applyFill="1" applyBorder="1"/>
    <xf numFmtId="0" fontId="0" fillId="4" borderId="10" xfId="0" applyFill="1" applyBorder="1"/>
    <xf numFmtId="0" fontId="0" fillId="4" borderId="2" xfId="0" applyFill="1" applyBorder="1"/>
    <xf numFmtId="0" fontId="1" fillId="2" borderId="10" xfId="0" applyFont="1" applyFill="1" applyBorder="1"/>
    <xf numFmtId="0" fontId="1" fillId="5" borderId="15" xfId="0" applyFont="1" applyFill="1" applyBorder="1"/>
    <xf numFmtId="0" fontId="1" fillId="3" borderId="10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0" fontId="0" fillId="0" borderId="0" xfId="0"/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7" xfId="0" applyFont="1" applyFill="1" applyBorder="1"/>
    <xf numFmtId="0" fontId="2" fillId="2" borderId="8" xfId="0" applyFont="1" applyFill="1" applyBorder="1" applyAlignment="1">
      <alignment horizontal="right"/>
    </xf>
    <xf numFmtId="0" fontId="2" fillId="2" borderId="9" xfId="0" applyFont="1" applyFill="1" applyBorder="1"/>
    <xf numFmtId="0" fontId="2" fillId="2" borderId="7" xfId="0" applyFont="1" applyFill="1" applyBorder="1" applyAlignment="1">
      <alignment horizontal="right"/>
    </xf>
    <xf numFmtId="0" fontId="0" fillId="3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4" fontId="0" fillId="4" borderId="14" xfId="0" applyNumberFormat="1" applyFill="1" applyBorder="1"/>
    <xf numFmtId="4" fontId="1" fillId="5" borderId="15" xfId="0" applyNumberFormat="1" applyFont="1" applyFill="1" applyBorder="1"/>
    <xf numFmtId="0" fontId="0" fillId="2" borderId="10" xfId="0" applyFill="1" applyBorder="1"/>
    <xf numFmtId="4" fontId="0" fillId="4" borderId="2" xfId="0" applyNumberFormat="1" applyFill="1" applyBorder="1"/>
    <xf numFmtId="0" fontId="0" fillId="4" borderId="10" xfId="0" applyFill="1" applyBorder="1" applyAlignment="1">
      <alignment vertical="top" wrapText="1"/>
    </xf>
    <xf numFmtId="0" fontId="0" fillId="4" borderId="14" xfId="0" applyFill="1" applyBorder="1" applyAlignment="1">
      <alignment vertical="top" wrapText="1"/>
    </xf>
    <xf numFmtId="0" fontId="0" fillId="4" borderId="15" xfId="0" applyFill="1" applyBorder="1" applyAlignment="1">
      <alignment vertical="top" wrapText="1"/>
    </xf>
    <xf numFmtId="0" fontId="2" fillId="2" borderId="8" xfId="0" applyFont="1" applyFill="1" applyBorder="1" applyAlignment="1">
      <alignment wrapText="1"/>
    </xf>
    <xf numFmtId="0" fontId="0" fillId="4" borderId="12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1E6EA"/>
      <rgbColor rgb="00EFF1F3"/>
      <rgbColor rgb="00CFD6DE"/>
      <rgbColor rgb="002E333D"/>
      <rgbColor rgb="00E5F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1BFCC-BAE5-464C-A7D9-882F0193BD13}">
  <sheetPr>
    <outlinePr summaryBelow="0"/>
  </sheetPr>
  <dimension ref="A1:I16"/>
  <sheetViews>
    <sheetView showGridLines="0" tabSelected="1" workbookViewId="0">
      <selection activeCell="B2" sqref="B2:D2"/>
    </sheetView>
  </sheetViews>
  <sheetFormatPr defaultRowHeight="12.75" outlineLevelRow="1" x14ac:dyDescent="0.2"/>
  <cols>
    <col min="1" max="1" width="14.7109375" customWidth="1"/>
    <col min="2" max="2" width="40.5703125" style="34" customWidth="1"/>
    <col min="3" max="3" width="8.5703125" bestFit="1" customWidth="1"/>
    <col min="4" max="4" width="5" bestFit="1" customWidth="1"/>
    <col min="5" max="5" width="26.7109375" hidden="1" customWidth="1"/>
    <col min="6" max="6" width="26.7109375" customWidth="1"/>
    <col min="7" max="7" width="26.85546875" bestFit="1" customWidth="1"/>
    <col min="8" max="8" width="28.7109375" bestFit="1" customWidth="1"/>
    <col min="9" max="9" width="27.42578125" bestFit="1" customWidth="1"/>
  </cols>
  <sheetData>
    <row r="1" spans="1:9" ht="13.5" thickBot="1" x14ac:dyDescent="0.25">
      <c r="A1" s="12" t="s">
        <v>0</v>
      </c>
      <c r="B1" s="12"/>
      <c r="C1" s="12"/>
      <c r="D1" s="12"/>
      <c r="E1" s="11" t="s">
        <v>1</v>
      </c>
      <c r="F1" s="13" t="s">
        <v>2</v>
      </c>
      <c r="G1" s="13" t="s">
        <v>3</v>
      </c>
      <c r="H1" s="13" t="s">
        <v>4</v>
      </c>
      <c r="I1" s="13" t="s">
        <v>5</v>
      </c>
    </row>
    <row r="2" spans="1:9" x14ac:dyDescent="0.2">
      <c r="A2" s="14" t="s">
        <v>6</v>
      </c>
      <c r="B2" s="9" t="s">
        <v>7</v>
      </c>
      <c r="C2" s="9"/>
      <c r="D2" s="9"/>
      <c r="E2" s="10"/>
      <c r="F2" s="15" t="s">
        <v>8</v>
      </c>
      <c r="G2" s="15" t="s">
        <v>9</v>
      </c>
      <c r="H2" s="15" t="s">
        <v>10</v>
      </c>
      <c r="I2" s="15" t="s">
        <v>11</v>
      </c>
    </row>
    <row r="3" spans="1:9" x14ac:dyDescent="0.2">
      <c r="A3" s="14" t="s">
        <v>12</v>
      </c>
      <c r="B3" s="9" t="s">
        <v>13</v>
      </c>
      <c r="C3" s="9"/>
      <c r="D3" s="9"/>
      <c r="E3" s="10"/>
      <c r="F3" s="15" t="s">
        <v>14</v>
      </c>
      <c r="G3" s="15" t="s">
        <v>15</v>
      </c>
      <c r="H3" s="15" t="s">
        <v>16</v>
      </c>
      <c r="I3" s="15" t="s">
        <v>17</v>
      </c>
    </row>
    <row r="4" spans="1:9" ht="13.5" thickBot="1" x14ac:dyDescent="0.25">
      <c r="A4" s="8" t="s">
        <v>43</v>
      </c>
      <c r="B4" s="8"/>
      <c r="C4" s="8"/>
      <c r="D4" s="8"/>
      <c r="E4" s="10"/>
      <c r="F4" s="16" t="s">
        <v>0</v>
      </c>
      <c r="G4" s="16" t="s">
        <v>0</v>
      </c>
      <c r="H4" s="16" t="s">
        <v>18</v>
      </c>
      <c r="I4" s="16" t="s">
        <v>0</v>
      </c>
    </row>
    <row r="5" spans="1:9" ht="13.5" thickBot="1" x14ac:dyDescent="0.25">
      <c r="A5" s="17" t="s">
        <v>0</v>
      </c>
      <c r="B5" s="32" t="s">
        <v>19</v>
      </c>
      <c r="C5" s="18" t="s">
        <v>20</v>
      </c>
      <c r="D5" s="19" t="s">
        <v>21</v>
      </c>
      <c r="E5" s="20" t="s">
        <v>22</v>
      </c>
      <c r="F5" s="20" t="s">
        <v>22</v>
      </c>
      <c r="G5" s="20" t="s">
        <v>22</v>
      </c>
      <c r="H5" s="20" t="s">
        <v>22</v>
      </c>
      <c r="I5" s="20" t="s">
        <v>22</v>
      </c>
    </row>
    <row r="6" spans="1:9" x14ac:dyDescent="0.2">
      <c r="A6" s="7" t="s">
        <v>23</v>
      </c>
      <c r="B6" s="7"/>
      <c r="C6" s="7"/>
      <c r="D6" s="7"/>
      <c r="E6" s="21" t="s">
        <v>0</v>
      </c>
      <c r="F6" s="21" t="s">
        <v>0</v>
      </c>
      <c r="G6" s="21" t="s">
        <v>0</v>
      </c>
      <c r="H6" s="21" t="s">
        <v>0</v>
      </c>
      <c r="I6" s="21" t="s">
        <v>0</v>
      </c>
    </row>
    <row r="7" spans="1:9" ht="38.25" outlineLevel="1" x14ac:dyDescent="0.2">
      <c r="A7" s="22" t="s">
        <v>24</v>
      </c>
      <c r="B7" s="33" t="s">
        <v>25</v>
      </c>
      <c r="C7" s="23">
        <v>1</v>
      </c>
      <c r="D7" s="24" t="s">
        <v>26</v>
      </c>
      <c r="E7" s="25">
        <v>0</v>
      </c>
      <c r="F7" s="25">
        <f>C7*217900</f>
        <v>217900</v>
      </c>
      <c r="G7" s="25">
        <f>C7*286624</f>
        <v>286624</v>
      </c>
      <c r="H7" s="25">
        <f>C7*290522</f>
        <v>290522</v>
      </c>
      <c r="I7" s="25">
        <f>C7*410544.3</f>
        <v>410544.3</v>
      </c>
    </row>
    <row r="8" spans="1:9" ht="13.5" thickBot="1" x14ac:dyDescent="0.25">
      <c r="A8" s="6" t="s">
        <v>27</v>
      </c>
      <c r="B8" s="6"/>
      <c r="C8" s="6"/>
      <c r="D8" s="6"/>
      <c r="E8" s="26">
        <f>SUM(E7:E7)</f>
        <v>0</v>
      </c>
      <c r="F8" s="26">
        <f>SUM(F7:F7)</f>
        <v>217900</v>
      </c>
      <c r="G8" s="26">
        <f>SUM(G7:G7)</f>
        <v>286624</v>
      </c>
      <c r="H8" s="26">
        <f>SUM(H7:H7)</f>
        <v>290522</v>
      </c>
      <c r="I8" s="26">
        <f>SUM(I7:I7)</f>
        <v>410544.3</v>
      </c>
    </row>
    <row r="10" spans="1:9" ht="13.5" thickBot="1" x14ac:dyDescent="0.25">
      <c r="A10" s="5" t="s">
        <v>28</v>
      </c>
      <c r="B10" s="5"/>
      <c r="C10" s="5"/>
      <c r="D10" s="5"/>
      <c r="E10" s="27" t="s">
        <v>0</v>
      </c>
      <c r="F10" s="27" t="s">
        <v>0</v>
      </c>
      <c r="G10" s="27" t="s">
        <v>0</v>
      </c>
      <c r="H10" s="27" t="s">
        <v>0</v>
      </c>
      <c r="I10" s="27" t="s">
        <v>0</v>
      </c>
    </row>
    <row r="11" spans="1:9" ht="13.5" thickBot="1" x14ac:dyDescent="0.25">
      <c r="A11" s="4" t="s">
        <v>29</v>
      </c>
      <c r="B11" s="4"/>
      <c r="C11" s="4"/>
      <c r="D11" s="4"/>
      <c r="E11" s="28">
        <f>SUM(E8)</f>
        <v>0</v>
      </c>
      <c r="F11" s="28">
        <f>SUM(F8)</f>
        <v>217900</v>
      </c>
      <c r="G11" s="28">
        <f>SUM(G8)</f>
        <v>286624</v>
      </c>
      <c r="H11" s="28">
        <f>SUM(H8)</f>
        <v>290522</v>
      </c>
      <c r="I11" s="28">
        <f>SUM(I8)</f>
        <v>410544.3</v>
      </c>
    </row>
    <row r="13" spans="1:9" ht="13.5" thickBot="1" x14ac:dyDescent="0.25">
      <c r="A13" s="5" t="s">
        <v>30</v>
      </c>
      <c r="B13" s="5"/>
      <c r="C13" s="5"/>
      <c r="D13" s="5"/>
      <c r="E13" s="5"/>
      <c r="F13" s="27" t="s">
        <v>0</v>
      </c>
      <c r="G13" s="27" t="s">
        <v>0</v>
      </c>
      <c r="H13" s="27" t="s">
        <v>0</v>
      </c>
      <c r="I13" s="27" t="s">
        <v>0</v>
      </c>
    </row>
    <row r="14" spans="1:9" ht="25.5" x14ac:dyDescent="0.2">
      <c r="A14" s="3" t="s">
        <v>31</v>
      </c>
      <c r="B14" s="3"/>
      <c r="C14" s="3"/>
      <c r="D14" s="3"/>
      <c r="E14" s="3"/>
      <c r="F14" s="29" t="s">
        <v>32</v>
      </c>
      <c r="G14" s="29" t="s">
        <v>33</v>
      </c>
      <c r="H14" s="29" t="s">
        <v>34</v>
      </c>
      <c r="I14" s="29" t="s">
        <v>35</v>
      </c>
    </row>
    <row r="15" spans="1:9" ht="114.75" x14ac:dyDescent="0.2">
      <c r="A15" s="2" t="s">
        <v>36</v>
      </c>
      <c r="B15" s="2"/>
      <c r="C15" s="2"/>
      <c r="D15" s="2"/>
      <c r="E15" s="2"/>
      <c r="F15" s="30" t="s">
        <v>37</v>
      </c>
      <c r="G15" s="30" t="s">
        <v>37</v>
      </c>
      <c r="H15" s="30" t="s">
        <v>37</v>
      </c>
      <c r="I15" s="30" t="s">
        <v>37</v>
      </c>
    </row>
    <row r="16" spans="1:9" ht="13.5" thickBot="1" x14ac:dyDescent="0.25">
      <c r="A16" s="1" t="s">
        <v>38</v>
      </c>
      <c r="B16" s="1"/>
      <c r="C16" s="1"/>
      <c r="D16" s="1"/>
      <c r="E16" s="1"/>
      <c r="F16" s="31" t="s">
        <v>39</v>
      </c>
      <c r="G16" s="31" t="s">
        <v>40</v>
      </c>
      <c r="H16" s="31" t="s">
        <v>41</v>
      </c>
      <c r="I16" s="31" t="s">
        <v>42</v>
      </c>
    </row>
  </sheetData>
  <mergeCells count="13">
    <mergeCell ref="A14:E14"/>
    <mergeCell ref="A15:E15"/>
    <mergeCell ref="A16:E16"/>
    <mergeCell ref="A6:D6"/>
    <mergeCell ref="A8:D8"/>
    <mergeCell ref="A10:D10"/>
    <mergeCell ref="A11:D11"/>
    <mergeCell ref="A13:E13"/>
    <mergeCell ref="A1:D1"/>
    <mergeCell ref="E1:E4"/>
    <mergeCell ref="B2:D2"/>
    <mergeCell ref="B3:D3"/>
    <mergeCell ref="A4:D4"/>
  </mergeCells>
  <pageMargins left="1" right="1" top="1" bottom="1" header="0.5" footer="0.5"/>
  <pageSetup paperSize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Fire Alarm (1-C DGS)</vt:lpstr>
      <vt:lpstr>'Fire Alarm (1-C DGS)'!Print_Area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Oskin, Bikem M</dc:creator>
  <cp:keywords/>
  <dc:description/>
  <cp:lastModifiedBy>Oskin, Bikem M</cp:lastModifiedBy>
  <cp:lastPrinted>2024-05-21T19:11:22Z</cp:lastPrinted>
  <dcterms:created xsi:type="dcterms:W3CDTF">2024-05-21T19:12:52Z</dcterms:created>
  <dcterms:modified xsi:type="dcterms:W3CDTF">2024-05-21T19:12:52Z</dcterms:modified>
  <cp:category/>
</cp:coreProperties>
</file>